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defaultThemeVersion="166925"/>
  <mc:AlternateContent xmlns:mc="http://schemas.openxmlformats.org/markup-compatibility/2006">
    <mc:Choice Requires="x15">
      <x15ac:absPath xmlns:x15ac="http://schemas.microsoft.com/office/spreadsheetml/2010/11/ac" url="https://ourhousevoices-my.sharepoint.com/personal/voices_ourhousevoices_com/Documents/Trainings/2024 Conferences/2024_10_October/2024-10_16 Wednesday Wellness Training/"/>
    </mc:Choice>
  </mc:AlternateContent>
  <xr:revisionPtr revIDLastSave="0" documentId="14_{821E4F3E-2AAA-D342-8E3B-B83E5283D414}" xr6:coauthVersionLast="47" xr6:coauthVersionMax="47" xr10:uidLastSave="{00000000-0000-0000-0000-000000000000}"/>
  <bookViews>
    <workbookView xWindow="-38400" yWindow="1220" windowWidth="38400" windowHeight="21600" activeTab="6" xr2:uid="{BA48EDCD-6FAF-FD44-9CB1-30BA8F7785D6}"/>
  </bookViews>
  <sheets>
    <sheet name="Participants'registration" sheetId="5" r:id="rId1"/>
    <sheet name="Participants Confirmed and Time" sheetId="11" r:id="rId2"/>
    <sheet name="Paid CEUS" sheetId="3" r:id="rId3"/>
    <sheet name="Resume" sheetId="1" r:id="rId4"/>
    <sheet name="Objectives" sheetId="9" r:id="rId5"/>
    <sheet name="Certificate" sheetId="2" r:id="rId6"/>
    <sheet name="Evaluation Form" sheetId="8" r:id="rId7"/>
  </sheets>
  <definedNames>
    <definedName name="_gjdgxs" localSheetId="3">Resume!$A$5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2" i="3" l="1"/>
  <c r="F21" i="3"/>
  <c r="F20" i="3"/>
  <c r="F19" i="3"/>
  <c r="E19" i="3"/>
  <c r="E20" i="3"/>
  <c r="L19" i="3"/>
  <c r="L14" i="3"/>
  <c r="L13" i="3"/>
  <c r="L12" i="3"/>
  <c r="L11" i="3"/>
  <c r="L10" i="3"/>
  <c r="L9" i="3"/>
  <c r="L8" i="3"/>
  <c r="L7" i="3"/>
  <c r="L6" i="3"/>
  <c r="L5" i="3"/>
  <c r="L4" i="3"/>
  <c r="L3" i="3"/>
  <c r="L20" i="3"/>
  <c r="E21" i="3"/>
  <c r="L21" i="3" s="1"/>
  <c r="H22" i="3"/>
  <c r="K18" i="3" l="1"/>
  <c r="J18" i="3"/>
  <c r="I18" i="3"/>
  <c r="H18" i="3"/>
  <c r="G18" i="3"/>
  <c r="F18" i="3"/>
  <c r="E18" i="3"/>
  <c r="L2" i="3"/>
  <c r="L17" i="3" s="1"/>
  <c r="L23" i="3" l="1"/>
  <c r="K22" i="3" l="1"/>
  <c r="J22" i="3"/>
  <c r="I22" i="3" l="1"/>
  <c r="F22" i="3"/>
  <c r="G22" i="3"/>
  <c r="E22" i="3"/>
</calcChain>
</file>

<file path=xl/sharedStrings.xml><?xml version="1.0" encoding="utf-8"?>
<sst xmlns="http://schemas.openxmlformats.org/spreadsheetml/2006/main" count="607" uniqueCount="316">
  <si>
    <t>Topic</t>
  </si>
  <si>
    <t>Participants</t>
  </si>
  <si>
    <t>Guest</t>
  </si>
  <si>
    <t>Dr. Patricia Ann Davenport</t>
  </si>
  <si>
    <t>No</t>
  </si>
  <si>
    <t>Ruby Johnson</t>
  </si>
  <si>
    <t>Felecia Thomas</t>
  </si>
  <si>
    <t>Yes</t>
  </si>
  <si>
    <t>Glenda Woods</t>
  </si>
  <si>
    <t>First Name</t>
  </si>
  <si>
    <t>Last Name</t>
  </si>
  <si>
    <t>Email</t>
  </si>
  <si>
    <t>approved</t>
  </si>
  <si>
    <t>Clarksdale</t>
  </si>
  <si>
    <t>MS</t>
  </si>
  <si>
    <t>Coahoma Community College</t>
  </si>
  <si>
    <t>Coahoma</t>
  </si>
  <si>
    <t>Black</t>
  </si>
  <si>
    <t>Male</t>
  </si>
  <si>
    <t>Heterosexual</t>
  </si>
  <si>
    <t>Hinds</t>
  </si>
  <si>
    <t>Female</t>
  </si>
  <si>
    <t>Belzoni</t>
  </si>
  <si>
    <t>Humphreys</t>
  </si>
  <si>
    <t>Clark</t>
  </si>
  <si>
    <t>Greenville</t>
  </si>
  <si>
    <t>Educators</t>
  </si>
  <si>
    <t>Bolivar</t>
  </si>
  <si>
    <t>Sometimes</t>
  </si>
  <si>
    <t>Ruby</t>
  </si>
  <si>
    <t>Johnson</t>
  </si>
  <si>
    <t>Not at this time</t>
  </si>
  <si>
    <t>Victim Advocate (Domestic Violence)</t>
  </si>
  <si>
    <t>she/her/hers (for someone who might identify as female)</t>
  </si>
  <si>
    <t>Email Address</t>
  </si>
  <si>
    <t>Davenport</t>
  </si>
  <si>
    <t>ourhouse@ourhousenewbirth.com</t>
  </si>
  <si>
    <t>Quarterly Total</t>
  </si>
  <si>
    <t>Total (Note: $0 dollars represents waived fees)</t>
  </si>
  <si>
    <t>Overall Totals</t>
  </si>
  <si>
    <t>Strongly Agree</t>
  </si>
  <si>
    <t>Government Agency Staff</t>
  </si>
  <si>
    <t>Submission Date</t>
  </si>
  <si>
    <t>Are applying for CEUs</t>
  </si>
  <si>
    <t>4. Please evaluate the following statements &gt;&gt; The event was well-planned.</t>
  </si>
  <si>
    <t>4. Please evaluate the following statements &gt;&gt; We achieved the planned objectives.</t>
  </si>
  <si>
    <t>4. Please evaluate the following statements &gt;&gt; The right people were involved in the event.</t>
  </si>
  <si>
    <t>4. Please evaluate the following statements &gt;&gt; The location was convenient.</t>
  </si>
  <si>
    <t>5. How well did we manage the interaction between participants?</t>
  </si>
  <si>
    <t>6. What did we do well that we should keep doing?</t>
  </si>
  <si>
    <t>Victim Advocate (Culturally Specific-DV or SA)</t>
  </si>
  <si>
    <t>Advocacy Organization</t>
  </si>
  <si>
    <t>Tuesday,10-15-2024</t>
  </si>
  <si>
    <t>Pay Pal Fees ($1.03 each)</t>
  </si>
  <si>
    <t>Our House -Fees ($3.97 each)</t>
  </si>
  <si>
    <t>MVSU:Department of Social Work ($20 each)</t>
  </si>
  <si>
    <t>Patricia</t>
  </si>
  <si>
    <t>vanderson@mallorychc.org</t>
  </si>
  <si>
    <t>pennedavis1969@gmail.com</t>
  </si>
  <si>
    <t>Vanessa</t>
  </si>
  <si>
    <t>Anderson</t>
  </si>
  <si>
    <t>Penne</t>
  </si>
  <si>
    <t>Vanessa Anderson</t>
  </si>
  <si>
    <r>
      <rPr>
        <u/>
        <sz val="10"/>
        <color indexed="8"/>
        <rFont val="Helvetica Neue"/>
        <family val="2"/>
      </rPr>
      <t>vanderson@mallorychc.org</t>
    </r>
  </si>
  <si>
    <t>Davis</t>
  </si>
  <si>
    <t>Sunflower</t>
  </si>
  <si>
    <r>
      <rPr>
        <u/>
        <sz val="10"/>
        <color indexed="8"/>
        <rFont val="Helvetica Neue"/>
        <family val="2"/>
      </rPr>
      <t>pennedavis1969@gmail.com</t>
    </r>
  </si>
  <si>
    <t>Paid Receipts from pay pay</t>
  </si>
  <si>
    <t>ID</t>
  </si>
  <si>
    <t>Host</t>
  </si>
  <si>
    <t>Duration (minutes)</t>
  </si>
  <si>
    <t>Start time</t>
  </si>
  <si>
    <t>End time</t>
  </si>
  <si>
    <t>African America Domestic Peace Project - Discussion on Faith and Domestic Violence</t>
  </si>
  <si>
    <r>
      <rPr>
        <sz val="10"/>
        <color indexed="8"/>
        <rFont val="Helvetica Neue"/>
        <family val="2"/>
      </rPr>
      <t>Dr. Patricia Ann Davenport (</t>
    </r>
    <r>
      <rPr>
        <u/>
        <sz val="10"/>
        <color indexed="8"/>
        <rFont val="Helvetica Neue"/>
        <family val="2"/>
      </rPr>
      <t>voices@ourhousevoices.com</t>
    </r>
    <r>
      <rPr>
        <sz val="10"/>
        <color indexed="8"/>
        <rFont val="Helvetica Neue"/>
        <family val="2"/>
      </rPr>
      <t>)</t>
    </r>
  </si>
  <si>
    <t>10/15/2024 10:54:59 AM</t>
  </si>
  <si>
    <t>10/15/2024 01:15:19 PM</t>
  </si>
  <si>
    <t>Name (original name)</t>
  </si>
  <si>
    <t>Total duration (minutes)</t>
  </si>
  <si>
    <r>
      <rPr>
        <u/>
        <sz val="10"/>
        <color indexed="8"/>
        <rFont val="Helvetica Neue"/>
        <family val="2"/>
      </rPr>
      <t>voices@ourhousevoices.com</t>
    </r>
  </si>
  <si>
    <t>Maya Edwards</t>
  </si>
  <si>
    <r>
      <rPr>
        <u/>
        <sz val="10"/>
        <color indexed="8"/>
        <rFont val="Helvetica Neue"/>
        <family val="2"/>
      </rPr>
      <t>maya.edwards@ago.ms.gov</t>
    </r>
  </si>
  <si>
    <t>Michael Childress</t>
  </si>
  <si>
    <r>
      <rPr>
        <u/>
        <sz val="10"/>
        <color indexed="8"/>
        <rFont val="Helvetica Neue"/>
        <family val="2"/>
      </rPr>
      <t>presidentdpcnaacp@gmail.com</t>
    </r>
  </si>
  <si>
    <t>Norma Triggs</t>
  </si>
  <si>
    <r>
      <rPr>
        <u/>
        <sz val="10"/>
        <color indexed="8"/>
        <rFont val="Helvetica Neue"/>
        <family val="2"/>
      </rPr>
      <t>normatriggs56@yahoo.com</t>
    </r>
  </si>
  <si>
    <t>Penne Davis</t>
  </si>
  <si>
    <t>Vanessa Wilbert</t>
  </si>
  <si>
    <r>
      <rPr>
        <u/>
        <sz val="10"/>
        <color indexed="8"/>
        <rFont val="Helvetica Neue"/>
        <family val="2"/>
      </rPr>
      <t>vanessa.wilbert@ago.ms.gov</t>
    </r>
  </si>
  <si>
    <t>Dilworth Ricks</t>
  </si>
  <si>
    <r>
      <rPr>
        <u/>
        <sz val="10"/>
        <color indexed="8"/>
        <rFont val="Helvetica Neue"/>
        <family val="2"/>
      </rPr>
      <t>dricks@ourhousenewbirth.com</t>
    </r>
  </si>
  <si>
    <r>
      <rPr>
        <u/>
        <sz val="10"/>
        <color indexed="8"/>
        <rFont val="Helvetica Neue"/>
        <family val="2"/>
      </rPr>
      <t>ft@ourhousenewbirth.com</t>
    </r>
  </si>
  <si>
    <r>
      <rPr>
        <u/>
        <sz val="10"/>
        <color indexed="8"/>
        <rFont val="Helvetica Neue"/>
        <family val="2"/>
      </rPr>
      <t>glenda4864@gmail.com</t>
    </r>
  </si>
  <si>
    <t>Yvette Garner</t>
  </si>
  <si>
    <r>
      <rPr>
        <u/>
        <sz val="10"/>
        <color indexed="8"/>
        <rFont val="Helvetica Neue"/>
        <family val="2"/>
      </rPr>
      <t>y_garner@ourhousenewbirth.com</t>
    </r>
  </si>
  <si>
    <r>
      <rPr>
        <u/>
        <sz val="10"/>
        <color indexed="8"/>
        <rFont val="Helvetica Neue"/>
        <family val="2"/>
      </rPr>
      <t>rjohnsonn@ourhousenewbirth.com</t>
    </r>
  </si>
  <si>
    <t>Melanie Townsend</t>
  </si>
  <si>
    <r>
      <rPr>
        <u/>
        <sz val="10"/>
        <color indexed="8"/>
        <rFont val="Helvetica Neue"/>
        <family val="2"/>
      </rPr>
      <t>townsend8132@gmail.com</t>
    </r>
  </si>
  <si>
    <t>Oliver Williams</t>
  </si>
  <si>
    <r>
      <rPr>
        <u/>
        <sz val="10"/>
        <color indexed="8"/>
        <rFont val="Helvetica Neue"/>
        <family val="2"/>
      </rPr>
      <t>owms63@gmail.com</t>
    </r>
  </si>
  <si>
    <t>Dominique Waltower</t>
  </si>
  <si>
    <r>
      <rPr>
        <u/>
        <sz val="10"/>
        <color indexed="8"/>
        <rFont val="Helvetica Neue"/>
        <family val="2"/>
      </rPr>
      <t>inperlife@gmail.com</t>
    </r>
  </si>
  <si>
    <t>Social Workers- Two received credit</t>
  </si>
  <si>
    <t>I am participating to fellowship with my peers</t>
  </si>
  <si>
    <t>36-45</t>
  </si>
  <si>
    <t>Tammy</t>
  </si>
  <si>
    <t>Graves</t>
  </si>
  <si>
    <t>Grenada</t>
  </si>
  <si>
    <t>City of Grenada</t>
  </si>
  <si>
    <t>Project Director/Victim Advocate</t>
  </si>
  <si>
    <t>46-65</t>
  </si>
  <si>
    <t>Yes, (don't forget to pay)</t>
  </si>
  <si>
    <t>Faith Based Organization Staff</t>
  </si>
  <si>
    <t>Yvette</t>
  </si>
  <si>
    <t>Garner</t>
  </si>
  <si>
    <t>66 and above</t>
  </si>
  <si>
    <t>Bolivar </t>
  </si>
  <si>
    <t>he/him/his (for someone who might identify as male)</t>
  </si>
  <si>
    <t>Edwards</t>
  </si>
  <si>
    <t>Social Service Organization Staff (non-governmental - food bank, homeless shelter, etc.</t>
  </si>
  <si>
    <t>Jackson</t>
  </si>
  <si>
    <t>Batterer Intervention Staff</t>
  </si>
  <si>
    <t>Other</t>
  </si>
  <si>
    <t>Holmes</t>
  </si>
  <si>
    <t>Gwendolynn</t>
  </si>
  <si>
    <t>Santos</t>
  </si>
  <si>
    <t>gwendolynn.santos@ago.ms.gov</t>
  </si>
  <si>
    <t>MS Attorney Generals Office</t>
  </si>
  <si>
    <t>Victim Advocate, Southern District</t>
  </si>
  <si>
    <t>Mixed</t>
  </si>
  <si>
    <t>Wilbert</t>
  </si>
  <si>
    <t>vanessa.wilbert@ago.ms.gov</t>
  </si>
  <si>
    <t>601.359.3302</t>
  </si>
  <si>
    <t>Office of the Attorney General</t>
  </si>
  <si>
    <t>Victim advocate</t>
  </si>
  <si>
    <t>tammygraves@cityofgrenada.ms</t>
  </si>
  <si>
    <t>662-227-3429</t>
  </si>
  <si>
    <t>662-207-8182</t>
  </si>
  <si>
    <t>SDPDD</t>
  </si>
  <si>
    <t>E&amp;D Waiver Case Manager</t>
  </si>
  <si>
    <t>Mattie</t>
  </si>
  <si>
    <t>mattie.clark@madh.ms.gov</t>
  </si>
  <si>
    <t>MSDH</t>
  </si>
  <si>
    <t>Program Specialist III Community Health Worker</t>
  </si>
  <si>
    <t>Health Professional</t>
  </si>
  <si>
    <t>Grace</t>
  </si>
  <si>
    <t>Nailer</t>
  </si>
  <si>
    <t>gnailer@gpsdk12.com</t>
  </si>
  <si>
    <t>662-402-5860</t>
  </si>
  <si>
    <t>GPSD</t>
  </si>
  <si>
    <t>Social Work</t>
  </si>
  <si>
    <t>Maya </t>
  </si>
  <si>
    <t>maya.edwards@ago.ms.gov</t>
  </si>
  <si>
    <t>60-359-6766</t>
  </si>
  <si>
    <t>MSAGO</t>
  </si>
  <si>
    <t>Senior Victim Advocate</t>
  </si>
  <si>
    <t>Victim Assistants (governmental, includes victim-witness specialist/coordinator)</t>
  </si>
  <si>
    <t>sylvia</t>
  </si>
  <si>
    <t>allen</t>
  </si>
  <si>
    <t>sallen1013@hotmail.com</t>
  </si>
  <si>
    <t>instructor</t>
  </si>
  <si>
    <t>coahoma</t>
  </si>
  <si>
    <t>spallen@coahomacc.edu</t>
  </si>
  <si>
    <t>clarksdale</t>
  </si>
  <si>
    <t>educator</t>
  </si>
  <si>
    <t>na</t>
  </si>
  <si>
    <t>Cheryl</t>
  </si>
  <si>
    <t>McWhorter Featherstone</t>
  </si>
  <si>
    <t>NoMoreDVorAbuse@gmail.com</t>
  </si>
  <si>
    <t>Indianola </t>
  </si>
  <si>
    <t>NoMoreDVorAbuse.org</t>
  </si>
  <si>
    <t>Founder/Director</t>
  </si>
  <si>
    <t>United States </t>
  </si>
  <si>
    <t>Pyron</t>
  </si>
  <si>
    <t>Smith</t>
  </si>
  <si>
    <t>smithfh1977@yahoo.com</t>
  </si>
  <si>
    <t>Canton</t>
  </si>
  <si>
    <t>Smith Funeral Home</t>
  </si>
  <si>
    <t>Owner</t>
  </si>
  <si>
    <t>Madison</t>
  </si>
  <si>
    <t>Mallory Community Health Center</t>
  </si>
  <si>
    <t>Social Worker</t>
  </si>
  <si>
    <t>J “Redd”</t>
  </si>
  <si>
    <t>Rushing</t>
  </si>
  <si>
    <t>msjdr05@yahoo.com</t>
  </si>
  <si>
    <t>Cleveland </t>
  </si>
  <si>
    <t>Student</t>
  </si>
  <si>
    <t>Prefer not to say</t>
  </si>
  <si>
    <t>Melanie</t>
  </si>
  <si>
    <t>Townsend</t>
  </si>
  <si>
    <t>Townsend8132@gmail.com</t>
  </si>
  <si>
    <t>Drew</t>
  </si>
  <si>
    <t>662-303-8132</t>
  </si>
  <si>
    <t>Domestic Violence </t>
  </si>
  <si>
    <t>Member </t>
  </si>
  <si>
    <t>Sunflower </t>
  </si>
  <si>
    <t>Oliver</t>
  </si>
  <si>
    <t>Williams</t>
  </si>
  <si>
    <t>owms63@gmail.com</t>
  </si>
  <si>
    <t>St. Paul</t>
  </si>
  <si>
    <t>MN</t>
  </si>
  <si>
    <t>651-335-9249</t>
  </si>
  <si>
    <t>AADPP</t>
  </si>
  <si>
    <t>Retired</t>
  </si>
  <si>
    <t>Ramsey</t>
  </si>
  <si>
    <t>Dominique</t>
  </si>
  <si>
    <t>Waltower</t>
  </si>
  <si>
    <t>inperlife@gmail.com</t>
  </si>
  <si>
    <t>san diego</t>
  </si>
  <si>
    <t>Leroy</t>
  </si>
  <si>
    <t>Woods III</t>
  </si>
  <si>
    <t>woodsiiileroy@gmail.com</t>
  </si>
  <si>
    <t>662-588-4792</t>
  </si>
  <si>
    <t>United Rock of Ages M.B. Church</t>
  </si>
  <si>
    <t>Pastor </t>
  </si>
  <si>
    <t>Agenda</t>
  </si>
  <si>
    <t xml:space="preserve">      Great fathering History and poor fathering history</t>
  </si>
  <si>
    <t xml:space="preserve">      domestic violence: Jodi Anderson,  Anthony Taylor, Dr. Johnny Rice</t>
  </si>
  <si>
    <t xml:space="preserve"> (Toward their children &amp; mother of children)Johnny Rice Senior,: Dominique Waltower</t>
  </si>
  <si>
    <r>
      <t>•</t>
    </r>
    <r>
      <rPr>
        <sz val="12"/>
        <color theme="1"/>
        <rFont val="Constantia"/>
      </rPr>
      <t xml:space="preserve">Why is it important to discuss fatherhood and domestic violence? </t>
    </r>
  </si>
  <si>
    <r>
      <t>•</t>
    </r>
    <r>
      <rPr>
        <sz val="12"/>
        <color theme="1"/>
        <rFont val="Constantia"/>
      </rPr>
      <t>Who decides who gets access to the children?</t>
    </r>
  </si>
  <si>
    <r>
      <t>•</t>
    </r>
    <r>
      <rPr>
        <sz val="12"/>
        <color theme="1"/>
        <rFont val="Constantia"/>
      </rPr>
      <t>What are mothers’ concerns after violence?</t>
    </r>
  </si>
  <si>
    <r>
      <t>•</t>
    </r>
    <r>
      <rPr>
        <sz val="12"/>
        <color theme="1"/>
        <rFont val="Constantia"/>
      </rPr>
      <t>What do fatherhood groups say about the importance of fatherhood?</t>
    </r>
  </si>
  <si>
    <r>
      <t>•</t>
    </r>
    <r>
      <rPr>
        <sz val="12"/>
        <color theme="1"/>
        <rFont val="Constantia"/>
      </rPr>
      <t xml:space="preserve">What do you teach men about the affects of  fatherhood on children exposed to </t>
    </r>
  </si>
  <si>
    <r>
      <t>•</t>
    </r>
    <r>
      <rPr>
        <sz val="12"/>
        <color theme="1"/>
        <rFont val="Constantia"/>
      </rPr>
      <t>What are examples of how children exposed have been affected?</t>
    </r>
  </si>
  <si>
    <t>Date of Event</t>
  </si>
  <si>
    <t>Occupation-Please respond</t>
  </si>
  <si>
    <t>Race (Optional)</t>
  </si>
  <si>
    <t>Gender (Optional)</t>
  </si>
  <si>
    <t>4. Please evaluate the following statements &gt;&gt; People came prepared.</t>
  </si>
  <si>
    <t>4. Please evaluate the following statements &gt;&gt; The time was managed wisely.</t>
  </si>
  <si>
    <t>Location of Training</t>
  </si>
  <si>
    <t>7. What did we do that we should avoid doing in future events?</t>
  </si>
  <si>
    <t>8. What didn't we do that we should have done?</t>
  </si>
  <si>
    <t>9. All in all, how productive was the event?</t>
  </si>
  <si>
    <t>Overall Rating</t>
  </si>
  <si>
    <t>Speakers' Material Presented</t>
  </si>
  <si>
    <t>How well did the Speaker(s) met the objectives for the event?</t>
  </si>
  <si>
    <t>Responsiveness to questions asked &gt;&gt; Did the Presenters allow participants to ask questions? &gt;&gt; Yes</t>
  </si>
  <si>
    <t>Responsiveness to questions asked &gt;&gt; Did the Presenters response to the questions asked (if any)? &gt;&gt; Yes</t>
  </si>
  <si>
    <t>Please share what you have learned and how you plan to apply it!</t>
  </si>
  <si>
    <t>Zoom</t>
  </si>
  <si>
    <t>Satisfied</t>
  </si>
  <si>
    <t>Nothing</t>
  </si>
  <si>
    <t>N/A</t>
  </si>
  <si>
    <t>Very Satisfied</t>
  </si>
  <si>
    <t>Victim Assistants (governmental, includes victim witnesses and coordinators</t>
  </si>
  <si>
    <t>CEUs Payments</t>
  </si>
  <si>
    <t>First name</t>
  </si>
  <si>
    <t>Barbara</t>
  </si>
  <si>
    <t>Last name</t>
  </si>
  <si>
    <t>Wright</t>
  </si>
  <si>
    <t>barbaraw066@gmail.com</t>
  </si>
  <si>
    <t>Date &amp; Title</t>
  </si>
  <si>
    <t>Wed, Oct 16, 2024,Part Eight : Trauma and African Americans Survivors</t>
  </si>
  <si>
    <t>Select Payment ($)</t>
  </si>
  <si>
    <t>Wednesdays - 1.5 Cultural Diversity CEUs - $25.00</t>
  </si>
  <si>
    <t>I want to subscribe to the newsletter.</t>
  </si>
  <si>
    <t>Unchecked</t>
  </si>
  <si>
    <t>PAYMENT ID</t>
  </si>
  <si>
    <t>fa964c98-eb19-4f84-9abf-5eb5b3b86d28</t>
  </si>
  <si>
    <t>Wed, 10-16-24</t>
  </si>
  <si>
    <r>
      <t>Rev. Traci Jackson  is the Founder and Project Executive Director of the Domestic and Sexual Violence Project at the Urban League of Eastern Massachusetts.</t>
    </r>
    <r>
      <rPr>
        <b/>
        <sz val="10.5"/>
        <color theme="1"/>
        <rFont val="Arial"/>
        <family val="2"/>
      </rPr>
      <t> </t>
    </r>
    <r>
      <rPr>
        <b/>
        <sz val="10.5"/>
        <color theme="1"/>
        <rFont val="Book Antiqua"/>
        <family val="1"/>
      </rPr>
      <t xml:space="preserve"> While providing technical assistance for the Office on Violence Against Women (OVW); Rev. Traci saw a greater need for support for women of color in Boston</t>
    </r>
    <r>
      <rPr>
        <b/>
        <sz val="10.5"/>
        <color theme="1"/>
        <rFont val="Arial"/>
        <family val="2"/>
      </rPr>
      <t>’</t>
    </r>
    <r>
      <rPr>
        <b/>
        <sz val="10.5"/>
        <color theme="1"/>
        <rFont val="Book Antiqua"/>
        <family val="1"/>
      </rPr>
      <t xml:space="preserve">s multicultural urban neighborhoods. Traci sought to fulfill this need with the establishment of a project designed specifically to improve outcomes for African-American victims and survivors of domestic and sexual violence.  Her groundbreaking project and partnership with the Urban League both strengthens and broadens the scope of services made available in the community with measurable outcomes and positive feedback.  Deemed </t>
    </r>
    <r>
      <rPr>
        <b/>
        <sz val="10.5"/>
        <color theme="1"/>
        <rFont val="Arial"/>
        <family val="2"/>
      </rPr>
      <t>“</t>
    </r>
    <r>
      <rPr>
        <b/>
        <sz val="10.5"/>
        <color theme="1"/>
        <rFont val="Book Antiqua"/>
        <family val="1"/>
      </rPr>
      <t>replicable</t>
    </r>
    <r>
      <rPr>
        <b/>
        <sz val="10.5"/>
        <color theme="1"/>
        <rFont val="Arial"/>
        <family val="2"/>
      </rPr>
      <t>”</t>
    </r>
    <r>
      <rPr>
        <b/>
        <sz val="10.5"/>
        <color theme="1"/>
        <rFont val="Book Antiqua"/>
        <family val="1"/>
      </rPr>
      <t xml:space="preserve"> and </t>
    </r>
    <r>
      <rPr>
        <b/>
        <sz val="10.5"/>
        <color theme="1"/>
        <rFont val="Arial"/>
        <family val="2"/>
      </rPr>
      <t>“</t>
    </r>
    <r>
      <rPr>
        <b/>
        <sz val="10.5"/>
        <color theme="1"/>
        <rFont val="Book Antiqua"/>
        <family val="1"/>
      </rPr>
      <t>needed</t>
    </r>
    <r>
      <rPr>
        <b/>
        <sz val="10.5"/>
        <color theme="1"/>
        <rFont val="Arial"/>
        <family val="2"/>
      </rPr>
      <t>”</t>
    </r>
    <r>
      <rPr>
        <b/>
        <sz val="10.5"/>
        <color theme="1"/>
        <rFont val="Book Antiqua"/>
        <family val="1"/>
      </rPr>
      <t xml:space="preserve"> by the Office on Violence Against Women; the agency further recommended that Urban Leagues throughout the United States adopt Rev. Traci</t>
    </r>
    <r>
      <rPr>
        <b/>
        <sz val="10.5"/>
        <color theme="1"/>
        <rFont val="Arial"/>
        <family val="2"/>
      </rPr>
      <t>’</t>
    </r>
    <r>
      <rPr>
        <b/>
        <sz val="10.5"/>
        <color theme="1"/>
        <rFont val="Book Antiqua"/>
        <family val="1"/>
      </rPr>
      <t>s model; as it improves each partners</t>
    </r>
    <r>
      <rPr>
        <b/>
        <sz val="10.5"/>
        <color theme="1"/>
        <rFont val="Arial"/>
        <family val="2"/>
      </rPr>
      <t>’</t>
    </r>
    <r>
      <rPr>
        <b/>
        <sz val="10.5"/>
        <color theme="1"/>
        <rFont val="Book Antiqua"/>
        <family val="1"/>
      </rPr>
      <t xml:space="preserve"> capacity to provide a coordinated, culturally relevant, community response to trauma. </t>
    </r>
  </si>
  <si>
    <t>Traci has taught and trained in 44 cities in the United States, and now 3 countries. She has taught at Northeastern University, University of Massachusetts, Boston Campus, Mt. Holyoke, and several other learning institutions. In June 2016, the nation’s highest office recognized Reverend Traci’s dedication to her project and her service to the community through education and training at the first convening White House United State of Women Summit held in Washington, DC.  As an invited guest speaker Rev. Traci had the honor of sharing her work and the platform with other champions of women working to address cultural inequities in the treatment, representation, and outcomes of domestic and sexual violence victims/survivors of color.</t>
  </si>
  <si>
    <r>
      <t xml:space="preserve">Continuing her commitment to the mission, her faith, and God’s people; Traci also serves on the Boston Police Commissioners Roundtable on Community Engagement and is Chairman of the Advisory Board member of Safe Havens Interfaith Partnership Against Domestic Violence. She continues to make an impact by providing Domestic and Sexual Violence training and education domestically and abroad; serving as a National Consultant and Curriculum Specialist for the </t>
    </r>
    <r>
      <rPr>
        <b/>
        <i/>
        <sz val="10.5"/>
        <color theme="1"/>
        <rFont val="Book Antiqua"/>
        <family val="1"/>
      </rPr>
      <t>Institute on Domestic Violence in the African American Community</t>
    </r>
    <r>
      <rPr>
        <b/>
        <sz val="10.5"/>
        <color theme="1"/>
        <rFont val="Book Antiqua"/>
        <family val="1"/>
      </rPr>
      <t xml:space="preserve"> (IDVAAC) while leading the Institute's African American Domestic Peace Project (AADPP) Boston team. Additionally, in 2018, Rev. Traci was appointed to the board of Jane Doe, Inc.  (Massachusetts Dual Domestic and Sexual Violence Coalition), and most recently became a board member for Reverse Pattern. Northeastern University (89).</t>
    </r>
  </si>
  <si>
    <t>Davenport'3 Fees are Waived</t>
  </si>
  <si>
    <t>https://hipaa.jotform.com/report/24289576779908216</t>
  </si>
  <si>
    <t>Link to chart</t>
  </si>
  <si>
    <t>IP</t>
  </si>
  <si>
    <t>Submission ID</t>
  </si>
  <si>
    <t>Fill in the Blank</t>
  </si>
  <si>
    <t>Prefix</t>
  </si>
  <si>
    <t>Middle Name</t>
  </si>
  <si>
    <t xml:space="preserve"> &gt;&gt; Did the event start on time? &gt;&gt; Yes</t>
  </si>
  <si>
    <t xml:space="preserve"> &gt;&gt; Did the event start on time? &gt;&gt; No</t>
  </si>
  <si>
    <t xml:space="preserve"> &gt;&gt; Did the event end on time? &gt;&gt; Yes</t>
  </si>
  <si>
    <t xml:space="preserve"> &gt;&gt; Did the event end on time? &gt;&gt; No</t>
  </si>
  <si>
    <t xml:space="preserve"> &gt;&gt; Was a break included within the training time? &gt;&gt; Yes</t>
  </si>
  <si>
    <t xml:space="preserve"> &gt;&gt; Was a break included within the training time? &gt;&gt; No</t>
  </si>
  <si>
    <t xml:space="preserve"> &gt;&gt; Was the internet service good? &gt;&gt; Yes</t>
  </si>
  <si>
    <t xml:space="preserve"> &gt;&gt; Was the internet service good? &gt;&gt; No</t>
  </si>
  <si>
    <t>Pick a Date</t>
  </si>
  <si>
    <t>Responsiveness to questions asked &gt;&gt; Did the Presenters allow participants to ask questions? &gt;&gt; Sometimes</t>
  </si>
  <si>
    <t>Responsiveness to questions asked &gt;&gt; Did the Presenters allow participants to ask questions? &gt;&gt; No</t>
  </si>
  <si>
    <t>Responsiveness to questions asked &gt;&gt; Did the Presenters response to the questions asked (if any)? &gt;&gt; Sometimes</t>
  </si>
  <si>
    <t>Responsiveness to questions asked &gt;&gt; Did the Presenters response to the questions asked (if any)? &gt;&gt; No</t>
  </si>
  <si>
    <t>Time allocated to Presenters</t>
  </si>
  <si>
    <t>173.217.240.179</t>
  </si>
  <si>
    <t>6049120549718300657</t>
  </si>
  <si>
    <t>Ms.</t>
  </si>
  <si>
    <t>Renee</t>
  </si>
  <si>
    <t xml:space="preserve">Continue Training on Trauma </t>
  </si>
  <si>
    <t>October 16th - Part IX</t>
  </si>
  <si>
    <t xml:space="preserve">It was very informative. I enjoyed listening to the discussion on challenges faced with law enforcement, even with your own family, regarding the support of the victim. Strategies and solutions were discussed about DV and community networking. No matter what obstacles come up, keep pressing forward.   </t>
  </si>
  <si>
    <t>12.247.153.54</t>
  </si>
  <si>
    <t>6049117384539263789</t>
  </si>
  <si>
    <t>Attorney</t>
  </si>
  <si>
    <t>Gail</t>
  </si>
  <si>
    <t>Patrice</t>
  </si>
  <si>
    <t>Thompson</t>
  </si>
  <si>
    <t>Legal ServiceStaff</t>
  </si>
  <si>
    <t>The level of information was excellent!</t>
  </si>
  <si>
    <t>Nothing that I am aware of.</t>
  </si>
  <si>
    <t>Learned more about the effects of DV on women of African-American descent in faith-based communities.</t>
  </si>
  <si>
    <t>69.60.33.16</t>
  </si>
  <si>
    <t>6049117306139627473</t>
  </si>
  <si>
    <t>Our House never fails! Keep doing what you do : )</t>
  </si>
  <si>
    <t xml:space="preserve">Key points that assisted with better understanding, which helps me as an advocate. </t>
  </si>
  <si>
    <t>173.217.241.87</t>
  </si>
  <si>
    <t>6049116787813400230</t>
  </si>
  <si>
    <t>Mae</t>
  </si>
  <si>
    <t>Everything was awesome</t>
  </si>
  <si>
    <t>nothing</t>
  </si>
  <si>
    <t>I learned that you have to be patient and persistent in this profession, but most of all, you have to be praying at all times.</t>
  </si>
  <si>
    <t>6049069126138863799</t>
  </si>
  <si>
    <t>Great training!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</si>
</sst>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409]mmmm\ d\,\ yyyy;@"/>
    <numFmt numFmtId="165" formatCode="&quot;$&quot;#,##0.00"/>
    <numFmt numFmtId="166" formatCode="mm\-dd\-yyyy\ hh:mm:ss"/>
    <numFmt numFmtId="170" formatCode="mm\-dd\-yyyy"/>
  </numFmts>
  <fonts count="35">
    <font>
      <sz val="12"/>
      <color theme="1"/>
      <name val="Calibri"/>
      <family val="2"/>
      <scheme val="minor"/>
    </font>
    <font>
      <u/>
      <sz val="12"/>
      <color theme="10"/>
      <name val="Calibri"/>
      <family val="2"/>
      <scheme val="minor"/>
    </font>
    <font>
      <sz val="12"/>
      <color rgb="FF000000"/>
      <name val="Times New Roman"/>
      <family val="1"/>
    </font>
    <font>
      <sz val="12"/>
      <color theme="1"/>
      <name val="Times New Roman"/>
      <family val="1"/>
    </font>
    <font>
      <b/>
      <sz val="12"/>
      <color rgb="FF000000"/>
      <name val="Times New Roman"/>
      <family val="1"/>
    </font>
    <font>
      <b/>
      <sz val="12"/>
      <color indexed="8"/>
      <name val="Times New Roman"/>
      <family val="1"/>
    </font>
    <font>
      <b/>
      <sz val="12"/>
      <color rgb="FF0070C0"/>
      <name val="Times New Roman"/>
      <family val="1"/>
    </font>
    <font>
      <b/>
      <sz val="12"/>
      <color rgb="FF9C5700"/>
      <name val="Times New Roman"/>
      <family val="1"/>
    </font>
    <font>
      <b/>
      <sz val="12"/>
      <color theme="8" tint="-0.249977111117893"/>
      <name val="Times New Roman"/>
      <family val="1"/>
    </font>
    <font>
      <b/>
      <sz val="10"/>
      <color indexed="8"/>
      <name val="Helvetica Neue"/>
      <family val="2"/>
    </font>
    <font>
      <sz val="10"/>
      <color rgb="FF000000"/>
      <name val="Times New Roman"/>
      <family val="1"/>
    </font>
    <font>
      <b/>
      <sz val="12"/>
      <color theme="4"/>
      <name val="Times New Roman"/>
      <family val="1"/>
    </font>
    <font>
      <b/>
      <sz val="12"/>
      <color theme="4"/>
      <name val="Calibri"/>
      <family val="2"/>
      <scheme val="minor"/>
    </font>
    <font>
      <b/>
      <u/>
      <sz val="12"/>
      <color theme="4"/>
      <name val="Times New Roman"/>
      <family val="1"/>
    </font>
    <font>
      <b/>
      <sz val="20"/>
      <color theme="1"/>
      <name val="Calibri (Body)"/>
    </font>
    <font>
      <sz val="9"/>
      <color rgb="FF000000"/>
      <name val="Times New Roman"/>
      <family val="1"/>
    </font>
    <font>
      <b/>
      <sz val="11"/>
      <color rgb="FF000000"/>
      <name val="Calibri"/>
      <family val="2"/>
    </font>
    <font>
      <sz val="10"/>
      <color rgb="FF000000"/>
      <name val="Helvetica Neue"/>
      <family val="2"/>
    </font>
    <font>
      <sz val="12"/>
      <color indexed="8"/>
      <name val="Helvetica Neue"/>
      <family val="2"/>
    </font>
    <font>
      <u/>
      <sz val="10"/>
      <color indexed="8"/>
      <name val="Helvetica Neue"/>
      <family val="2"/>
    </font>
    <font>
      <sz val="10"/>
      <color indexed="8"/>
      <name val="Helvetica Neue"/>
      <family val="2"/>
    </font>
    <font>
      <b/>
      <sz val="10"/>
      <color theme="1"/>
      <name val="Helvetica Neue"/>
      <family val="2"/>
    </font>
    <font>
      <b/>
      <sz val="10"/>
      <color rgb="FF000000"/>
      <name val="Helvetica Neue"/>
      <family val="2"/>
    </font>
    <font>
      <sz val="12"/>
      <color theme="1"/>
      <name val="Helvetica"/>
      <family val="2"/>
    </font>
    <font>
      <u/>
      <sz val="18"/>
      <color rgb="FFFFFFFF"/>
      <name val="Constantia"/>
    </font>
    <font>
      <sz val="18"/>
      <color rgb="FFFFFFFF"/>
      <name val="Constantia"/>
    </font>
    <font>
      <u/>
      <sz val="12"/>
      <color theme="1"/>
      <name val="Constantia"/>
    </font>
    <font>
      <sz val="12"/>
      <color theme="1"/>
      <name val="Arial"/>
      <family val="2"/>
    </font>
    <font>
      <sz val="12"/>
      <color theme="1"/>
      <name val="Constantia"/>
    </font>
    <font>
      <sz val="16"/>
      <color rgb="FF20455E"/>
      <name val="Madefor"/>
    </font>
    <font>
      <sz val="10"/>
      <color rgb="FF000624"/>
      <name val="Madefor"/>
    </font>
    <font>
      <sz val="14"/>
      <color rgb="FF000624"/>
      <name val="Madefor"/>
    </font>
    <font>
      <b/>
      <sz val="10.5"/>
      <color theme="1"/>
      <name val="Book Antiqua"/>
      <family val="1"/>
    </font>
    <font>
      <b/>
      <sz val="10.5"/>
      <color theme="1"/>
      <name val="Arial"/>
      <family val="2"/>
    </font>
    <font>
      <b/>
      <i/>
      <sz val="10.5"/>
      <color theme="1"/>
      <name val="Book Antiqua"/>
      <family val="1"/>
    </font>
  </fonts>
  <fills count="10">
    <fill>
      <patternFill patternType="none"/>
    </fill>
    <fill>
      <patternFill patternType="gray125"/>
    </fill>
    <fill>
      <patternFill patternType="solid">
        <fgColor theme="9" tint="0.59999389629810485"/>
        <bgColor indexed="64"/>
      </patternFill>
    </fill>
    <fill>
      <patternFill patternType="solid">
        <fgColor rgb="FFC00000"/>
        <bgColor rgb="FF000000"/>
      </patternFill>
    </fill>
    <fill>
      <patternFill patternType="solid">
        <fgColor theme="0"/>
        <bgColor indexed="64"/>
      </patternFill>
    </fill>
    <fill>
      <patternFill patternType="solid">
        <fgColor theme="7" tint="0.79998168889431442"/>
        <bgColor indexed="64"/>
      </patternFill>
    </fill>
    <fill>
      <patternFill patternType="solid">
        <fgColor rgb="FFC00000"/>
        <bgColor indexed="64"/>
      </patternFill>
    </fill>
    <fill>
      <patternFill patternType="solid">
        <fgColor theme="0"/>
        <bgColor rgb="FF000000"/>
      </patternFill>
    </fill>
    <fill>
      <patternFill patternType="solid">
        <fgColor rgb="FFCCFFCC"/>
        <bgColor rgb="FF000000"/>
      </patternFill>
    </fill>
    <fill>
      <patternFill patternType="solid">
        <fgColor indexed="9"/>
        <bgColor auto="1"/>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1"/>
      </right>
      <top style="thin">
        <color indexed="10"/>
      </top>
      <bottom style="thin">
        <color indexed="10"/>
      </bottom>
      <diagonal/>
    </border>
    <border>
      <left style="thin">
        <color indexed="11"/>
      </left>
      <right style="thin">
        <color indexed="10"/>
      </right>
      <top style="thin">
        <color indexed="10"/>
      </top>
      <bottom style="thin">
        <color indexed="10"/>
      </bottom>
      <diagonal/>
    </border>
    <border>
      <left/>
      <right/>
      <top/>
      <bottom style="thin">
        <color rgb="FF000000"/>
      </bottom>
      <diagonal/>
    </border>
    <border>
      <left style="thin">
        <color indexed="10"/>
      </left>
      <right style="thin">
        <color indexed="10"/>
      </right>
      <top style="thin">
        <color indexed="10"/>
      </top>
      <bottom style="thin">
        <color indexed="11"/>
      </bottom>
      <diagonal/>
    </border>
    <border>
      <left style="thin">
        <color indexed="10"/>
      </left>
      <right style="thin">
        <color indexed="11"/>
      </right>
      <top style="thin">
        <color indexed="11"/>
      </top>
      <bottom style="thin">
        <color indexed="10"/>
      </bottom>
      <diagonal/>
    </border>
    <border>
      <left style="thin">
        <color indexed="11"/>
      </left>
      <right style="thin">
        <color indexed="10"/>
      </right>
      <top style="thin">
        <color indexed="11"/>
      </top>
      <bottom style="thin">
        <color indexed="10"/>
      </bottom>
      <diagonal/>
    </border>
    <border>
      <left style="thin">
        <color indexed="10"/>
      </left>
      <right style="thin">
        <color indexed="10"/>
      </right>
      <top style="thin">
        <color indexed="11"/>
      </top>
      <bottom style="thin">
        <color indexed="10"/>
      </bottom>
      <diagonal/>
    </border>
    <border>
      <left/>
      <right style="medium">
        <color rgb="FF000000"/>
      </right>
      <top/>
      <bottom style="thin">
        <color rgb="FF000000"/>
      </bottom>
      <diagonal/>
    </border>
  </borders>
  <cellStyleXfs count="2">
    <xf numFmtId="0" fontId="0" fillId="0" borderId="0"/>
    <xf numFmtId="0" fontId="1" fillId="0" borderId="0" applyNumberFormat="0" applyFill="0" applyBorder="0" applyAlignment="0" applyProtection="0"/>
  </cellStyleXfs>
  <cellXfs count="88">
    <xf numFmtId="0" fontId="0" fillId="0" borderId="0" xfId="0"/>
    <xf numFmtId="0" fontId="2" fillId="0" borderId="1" xfId="0" applyFont="1" applyBorder="1" applyAlignment="1">
      <alignment vertical="top" wrapText="1"/>
    </xf>
    <xf numFmtId="0" fontId="2" fillId="2" borderId="1" xfId="0" applyFont="1" applyFill="1" applyBorder="1" applyAlignment="1">
      <alignment vertical="top" wrapText="1"/>
    </xf>
    <xf numFmtId="0" fontId="2" fillId="3" borderId="1" xfId="0" applyFont="1" applyFill="1" applyBorder="1" applyAlignment="1">
      <alignment vertical="top" wrapText="1"/>
    </xf>
    <xf numFmtId="0" fontId="2" fillId="2" borderId="1" xfId="0" applyFont="1" applyFill="1" applyBorder="1" applyAlignment="1">
      <alignment horizontal="center" vertical="top" wrapText="1"/>
    </xf>
    <xf numFmtId="44" fontId="2" fillId="0" borderId="1" xfId="0" applyNumberFormat="1" applyFont="1" applyBorder="1" applyAlignment="1">
      <alignment vertical="top" wrapText="1"/>
    </xf>
    <xf numFmtId="44" fontId="2" fillId="5" borderId="1" xfId="0" applyNumberFormat="1" applyFont="1" applyFill="1" applyBorder="1" applyAlignment="1">
      <alignment vertical="top" wrapText="1"/>
    </xf>
    <xf numFmtId="49" fontId="5" fillId="4" borderId="1" xfId="0" applyNumberFormat="1" applyFont="1" applyFill="1" applyBorder="1" applyAlignment="1">
      <alignment vertical="top"/>
    </xf>
    <xf numFmtId="49" fontId="4" fillId="4" borderId="1" xfId="0" applyNumberFormat="1" applyFont="1" applyFill="1" applyBorder="1" applyAlignment="1">
      <alignment vertical="top"/>
    </xf>
    <xf numFmtId="49" fontId="5" fillId="5" borderId="1" xfId="0" applyNumberFormat="1" applyFont="1" applyFill="1" applyBorder="1" applyAlignment="1">
      <alignment vertical="top"/>
    </xf>
    <xf numFmtId="0" fontId="2" fillId="6" borderId="1" xfId="0" applyFont="1" applyFill="1" applyBorder="1" applyAlignment="1">
      <alignment vertical="top" wrapText="1"/>
    </xf>
    <xf numFmtId="49" fontId="4" fillId="5" borderId="1" xfId="0" applyNumberFormat="1" applyFont="1" applyFill="1" applyBorder="1" applyAlignment="1">
      <alignment vertical="top"/>
    </xf>
    <xf numFmtId="0" fontId="6" fillId="3" borderId="1" xfId="0" applyFont="1" applyFill="1" applyBorder="1" applyAlignment="1">
      <alignment vertical="top" wrapText="1"/>
    </xf>
    <xf numFmtId="44" fontId="4" fillId="5" borderId="1" xfId="0" applyNumberFormat="1" applyFont="1" applyFill="1" applyBorder="1" applyAlignment="1">
      <alignment vertical="top" wrapText="1"/>
    </xf>
    <xf numFmtId="44" fontId="4" fillId="0" borderId="1" xfId="0" applyNumberFormat="1" applyFont="1" applyBorder="1" applyAlignment="1">
      <alignment vertical="top" wrapText="1"/>
    </xf>
    <xf numFmtId="44" fontId="8" fillId="0" borderId="1" xfId="0" applyNumberFormat="1" applyFont="1" applyBorder="1" applyAlignment="1">
      <alignment vertical="top" wrapText="1"/>
    </xf>
    <xf numFmtId="0" fontId="3" fillId="0" borderId="0" xfId="0" applyFont="1"/>
    <xf numFmtId="49" fontId="0" fillId="0" borderId="4" xfId="0" applyNumberFormat="1" applyBorder="1" applyAlignment="1">
      <alignment vertical="top"/>
    </xf>
    <xf numFmtId="49" fontId="0" fillId="0" borderId="2" xfId="0" applyNumberFormat="1" applyBorder="1" applyAlignment="1">
      <alignment vertical="top"/>
    </xf>
    <xf numFmtId="164" fontId="10" fillId="2" borderId="1" xfId="0" applyNumberFormat="1" applyFont="1" applyFill="1" applyBorder="1" applyAlignment="1">
      <alignment vertical="top" wrapText="1"/>
    </xf>
    <xf numFmtId="164" fontId="10" fillId="5" borderId="1" xfId="0" applyNumberFormat="1" applyFont="1" applyFill="1" applyBorder="1" applyAlignment="1">
      <alignment vertical="top" wrapText="1"/>
    </xf>
    <xf numFmtId="49" fontId="9" fillId="0" borderId="1" xfId="0" applyNumberFormat="1" applyFont="1" applyBorder="1" applyAlignment="1">
      <alignment vertical="top"/>
    </xf>
    <xf numFmtId="165" fontId="10" fillId="0" borderId="1" xfId="0" applyNumberFormat="1" applyFont="1" applyBorder="1" applyAlignment="1">
      <alignment vertical="top" wrapText="1"/>
    </xf>
    <xf numFmtId="165" fontId="10" fillId="5" borderId="1" xfId="0" applyNumberFormat="1" applyFont="1" applyFill="1" applyBorder="1" applyAlignment="1">
      <alignment vertical="top" wrapText="1"/>
    </xf>
    <xf numFmtId="165" fontId="10" fillId="4" borderId="1" xfId="0" applyNumberFormat="1" applyFont="1" applyFill="1" applyBorder="1" applyAlignment="1">
      <alignment vertical="top" wrapText="1"/>
    </xf>
    <xf numFmtId="165" fontId="2" fillId="0" borderId="1" xfId="0" applyNumberFormat="1" applyFont="1" applyBorder="1" applyAlignment="1">
      <alignment vertical="top" wrapText="1"/>
    </xf>
    <xf numFmtId="165" fontId="2" fillId="5" borderId="1" xfId="0" applyNumberFormat="1" applyFont="1" applyFill="1" applyBorder="1" applyAlignment="1">
      <alignment vertical="top" wrapText="1"/>
    </xf>
    <xf numFmtId="165" fontId="2" fillId="4" borderId="1" xfId="0" applyNumberFormat="1" applyFont="1" applyFill="1" applyBorder="1" applyAlignment="1">
      <alignment vertical="top" wrapText="1"/>
    </xf>
    <xf numFmtId="165" fontId="6" fillId="0" borderId="1" xfId="0" applyNumberFormat="1" applyFont="1" applyBorder="1" applyAlignment="1">
      <alignment vertical="top" wrapText="1"/>
    </xf>
    <xf numFmtId="0" fontId="4" fillId="4" borderId="1" xfId="0" applyFont="1" applyFill="1" applyBorder="1" applyAlignment="1">
      <alignment vertical="top" wrapText="1"/>
    </xf>
    <xf numFmtId="0" fontId="4" fillId="5" borderId="1" xfId="0" applyFont="1" applyFill="1" applyBorder="1" applyAlignment="1">
      <alignment vertical="top" wrapText="1"/>
    </xf>
    <xf numFmtId="0" fontId="11" fillId="4" borderId="1" xfId="0" applyFont="1" applyFill="1" applyBorder="1" applyAlignment="1">
      <alignment vertical="top" wrapText="1"/>
    </xf>
    <xf numFmtId="0" fontId="11" fillId="5" borderId="1" xfId="0" applyFont="1" applyFill="1" applyBorder="1" applyAlignment="1">
      <alignment vertical="top" wrapText="1"/>
    </xf>
    <xf numFmtId="49" fontId="12" fillId="0" borderId="1" xfId="0" applyNumberFormat="1" applyFont="1" applyBorder="1" applyAlignment="1">
      <alignment vertical="top"/>
    </xf>
    <xf numFmtId="49" fontId="11" fillId="0" borderId="1" xfId="0" applyNumberFormat="1" applyFont="1" applyBorder="1" applyAlignment="1">
      <alignment vertical="top"/>
    </xf>
    <xf numFmtId="49" fontId="13" fillId="0" borderId="1" xfId="1" applyNumberFormat="1" applyFont="1" applyBorder="1" applyAlignment="1">
      <alignment vertical="top"/>
    </xf>
    <xf numFmtId="49" fontId="11" fillId="5" borderId="1" xfId="0" applyNumberFormat="1" applyFont="1" applyFill="1" applyBorder="1" applyAlignment="1">
      <alignment vertical="top"/>
    </xf>
    <xf numFmtId="49" fontId="13" fillId="5" borderId="1" xfId="1" applyNumberFormat="1" applyFont="1" applyFill="1" applyBorder="1" applyAlignment="1">
      <alignment vertical="top"/>
    </xf>
    <xf numFmtId="0" fontId="14" fillId="0" borderId="0" xfId="0" applyFont="1"/>
    <xf numFmtId="164" fontId="15" fillId="2" borderId="1" xfId="0" applyNumberFormat="1" applyFont="1" applyFill="1" applyBorder="1" applyAlignment="1">
      <alignment vertical="top" wrapText="1"/>
    </xf>
    <xf numFmtId="0" fontId="0" fillId="0" borderId="0" xfId="0" applyAlignment="1">
      <alignment horizontal="left" vertical="center" indent="4"/>
    </xf>
    <xf numFmtId="0" fontId="0" fillId="0" borderId="4" xfId="0" applyBorder="1" applyAlignment="1">
      <alignment vertical="top"/>
    </xf>
    <xf numFmtId="0" fontId="0" fillId="0" borderId="2" xfId="0" applyBorder="1" applyAlignment="1">
      <alignment vertical="top"/>
    </xf>
    <xf numFmtId="0" fontId="0" fillId="0" borderId="1" xfId="0" applyBorder="1"/>
    <xf numFmtId="0" fontId="1" fillId="0" borderId="0" xfId="1"/>
    <xf numFmtId="0" fontId="0" fillId="0" borderId="0" xfId="0" applyAlignment="1">
      <alignment vertical="top"/>
    </xf>
    <xf numFmtId="0" fontId="16" fillId="8" borderId="5" xfId="0" applyFont="1" applyFill="1" applyBorder="1" applyAlignment="1">
      <alignment horizontal="center" vertical="center" wrapText="1"/>
    </xf>
    <xf numFmtId="166" fontId="0" fillId="0" borderId="0" xfId="0" applyNumberFormat="1"/>
    <xf numFmtId="0" fontId="7" fillId="7" borderId="1" xfId="0" applyFont="1" applyFill="1" applyBorder="1" applyAlignment="1">
      <alignment horizontal="center" vertical="center" wrapText="1"/>
    </xf>
    <xf numFmtId="0" fontId="6" fillId="0" borderId="1" xfId="0" applyFont="1" applyBorder="1" applyAlignment="1">
      <alignment horizontal="right" vertical="center" wrapText="1"/>
    </xf>
    <xf numFmtId="0" fontId="2" fillId="5" borderId="1" xfId="0" applyFont="1" applyFill="1" applyBorder="1" applyAlignment="1">
      <alignment horizontal="right" vertical="center" wrapText="1"/>
    </xf>
    <xf numFmtId="0" fontId="2" fillId="0" borderId="1" xfId="0" applyFont="1" applyBorder="1" applyAlignment="1">
      <alignment horizontal="right" vertical="center" wrapText="1"/>
    </xf>
    <xf numFmtId="4" fontId="10" fillId="5" borderId="1" xfId="0" applyNumberFormat="1" applyFont="1" applyFill="1" applyBorder="1" applyAlignment="1">
      <alignment vertical="top" wrapText="1"/>
    </xf>
    <xf numFmtId="4" fontId="10" fillId="4" borderId="1" xfId="0" applyNumberFormat="1" applyFont="1" applyFill="1" applyBorder="1" applyAlignment="1">
      <alignment vertical="top" wrapText="1"/>
    </xf>
    <xf numFmtId="4" fontId="10" fillId="0" borderId="1" xfId="0" applyNumberFormat="1" applyFont="1" applyBorder="1" applyAlignment="1">
      <alignment vertical="top" wrapText="1"/>
    </xf>
    <xf numFmtId="0" fontId="1" fillId="5" borderId="1" xfId="1" applyFill="1" applyBorder="1" applyAlignment="1">
      <alignment vertical="top" wrapText="1"/>
    </xf>
    <xf numFmtId="0" fontId="18" fillId="0" borderId="0" xfId="0" applyFont="1" applyAlignment="1">
      <alignment horizontal="center" vertical="center"/>
    </xf>
    <xf numFmtId="49" fontId="9" fillId="9" borderId="6" xfId="0" applyNumberFormat="1" applyFont="1" applyFill="1" applyBorder="1" applyAlignment="1">
      <alignment vertical="top"/>
    </xf>
    <xf numFmtId="49" fontId="0" fillId="0" borderId="9" xfId="0" applyNumberFormat="1" applyBorder="1" applyAlignment="1">
      <alignment vertical="top"/>
    </xf>
    <xf numFmtId="0" fontId="0" fillId="0" borderId="8" xfId="0" applyBorder="1" applyAlignment="1">
      <alignment vertical="top"/>
    </xf>
    <xf numFmtId="0" fontId="0" fillId="0" borderId="9" xfId="0" applyBorder="1" applyAlignment="1">
      <alignment vertical="top"/>
    </xf>
    <xf numFmtId="49" fontId="21" fillId="0" borderId="7" xfId="0" applyNumberFormat="1" applyFont="1" applyFill="1" applyBorder="1" applyAlignment="1">
      <alignment vertical="top"/>
    </xf>
    <xf numFmtId="0" fontId="21" fillId="0" borderId="3" xfId="0" applyFont="1" applyFill="1" applyBorder="1" applyAlignment="1">
      <alignment vertical="top"/>
    </xf>
    <xf numFmtId="49" fontId="21" fillId="0" borderId="3" xfId="0" applyNumberFormat="1" applyFont="1" applyFill="1" applyBorder="1" applyAlignment="1">
      <alignment vertical="top"/>
    </xf>
    <xf numFmtId="49" fontId="0" fillId="5" borderId="4" xfId="0" applyNumberFormat="1" applyFill="1" applyBorder="1" applyAlignment="1">
      <alignment vertical="top"/>
    </xf>
    <xf numFmtId="0" fontId="0" fillId="5" borderId="2" xfId="0" applyFill="1" applyBorder="1" applyAlignment="1">
      <alignment vertical="top"/>
    </xf>
    <xf numFmtId="49" fontId="0" fillId="5" borderId="2" xfId="0" applyNumberFormat="1" applyFill="1" applyBorder="1" applyAlignment="1">
      <alignment vertical="top"/>
    </xf>
    <xf numFmtId="49" fontId="21" fillId="5" borderId="3" xfId="0" applyNumberFormat="1" applyFont="1" applyFill="1" applyBorder="1" applyAlignment="1">
      <alignment vertical="top"/>
    </xf>
    <xf numFmtId="49" fontId="21" fillId="0" borderId="0" xfId="0" applyNumberFormat="1" applyFont="1" applyFill="1" applyBorder="1" applyAlignment="1">
      <alignment vertical="top"/>
    </xf>
    <xf numFmtId="0" fontId="22" fillId="0" borderId="0" xfId="0" applyFont="1"/>
    <xf numFmtId="0" fontId="23" fillId="0" borderId="0" xfId="0" applyFont="1"/>
    <xf numFmtId="0" fontId="17" fillId="0" borderId="0" xfId="0" applyFont="1"/>
    <xf numFmtId="22" fontId="17" fillId="0" borderId="0" xfId="0" applyNumberFormat="1" applyFont="1"/>
    <xf numFmtId="0" fontId="24" fillId="0" borderId="0" xfId="0" applyFont="1" applyAlignment="1">
      <alignment horizontal="center" vertical="center" readingOrder="1"/>
    </xf>
    <xf numFmtId="0" fontId="25" fillId="0" borderId="0" xfId="0" applyFont="1" applyAlignment="1">
      <alignment horizontal="left" vertical="center" readingOrder="1"/>
    </xf>
    <xf numFmtId="0" fontId="26" fillId="0" borderId="0" xfId="0" applyFont="1" applyAlignment="1">
      <alignment horizontal="center" vertical="center" readingOrder="1"/>
    </xf>
    <xf numFmtId="0" fontId="27" fillId="0" borderId="0" xfId="0" applyFont="1" applyAlignment="1">
      <alignment horizontal="left" vertical="center" indent="2" readingOrder="1"/>
    </xf>
    <xf numFmtId="0" fontId="28" fillId="0" borderId="0" xfId="0" applyFont="1" applyAlignment="1">
      <alignment horizontal="left" vertical="center" readingOrder="1"/>
    </xf>
    <xf numFmtId="0" fontId="0" fillId="5" borderId="1" xfId="0" applyFill="1" applyBorder="1"/>
    <xf numFmtId="0" fontId="1" fillId="5" borderId="0" xfId="1" applyFill="1"/>
    <xf numFmtId="0" fontId="29" fillId="0" borderId="0" xfId="0" applyFont="1" applyAlignment="1">
      <alignment horizontal="center"/>
    </xf>
    <xf numFmtId="0" fontId="30" fillId="0" borderId="0" xfId="0" applyFont="1" applyAlignment="1">
      <alignment horizontal="center" wrapText="1"/>
    </xf>
    <xf numFmtId="0" fontId="31" fillId="0" borderId="0" xfId="0" applyFont="1" applyAlignment="1">
      <alignment horizontal="center"/>
    </xf>
    <xf numFmtId="0" fontId="30" fillId="0" borderId="0" xfId="0" applyFont="1" applyAlignment="1">
      <alignment horizontal="center"/>
    </xf>
    <xf numFmtId="0" fontId="1" fillId="0" borderId="0" xfId="1" applyAlignment="1">
      <alignment horizontal="center"/>
    </xf>
    <xf numFmtId="0" fontId="32" fillId="0" borderId="0" xfId="0" applyFont="1" applyAlignment="1">
      <alignment vertical="center" wrapText="1"/>
    </xf>
    <xf numFmtId="0" fontId="16" fillId="8" borderId="10" xfId="0" applyFont="1" applyFill="1" applyBorder="1" applyAlignment="1">
      <alignment horizontal="center" vertical="center" wrapText="1"/>
    </xf>
    <xf numFmtId="170" fontId="0" fillId="0" borderId="0" xfId="0" applyNumberForma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xdr:col>
      <xdr:colOff>6324600</xdr:colOff>
      <xdr:row>31</xdr:row>
      <xdr:rowOff>162790</xdr:rowOff>
    </xdr:to>
    <xdr:pic>
      <xdr:nvPicPr>
        <xdr:cNvPr id="4" name="Picture 3">
          <a:extLst>
            <a:ext uri="{FF2B5EF4-FFF2-40B4-BE49-F238E27FC236}">
              <a16:creationId xmlns:a16="http://schemas.microsoft.com/office/drawing/2014/main" id="{976EC282-E6C7-B80D-98CC-28583B967517}"/>
            </a:ext>
          </a:extLst>
        </xdr:cNvPr>
        <xdr:cNvPicPr>
          <a:picLocks noChangeAspect="1"/>
        </xdr:cNvPicPr>
      </xdr:nvPicPr>
      <xdr:blipFill>
        <a:blip xmlns:r="http://schemas.openxmlformats.org/officeDocument/2006/relationships" r:embed="rId1"/>
        <a:stretch>
          <a:fillRect/>
        </a:stretch>
      </xdr:blipFill>
      <xdr:spPr>
        <a:xfrm>
          <a:off x="838200" y="393700"/>
          <a:ext cx="8001000" cy="618259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sallen1013@hotmail.com" TargetMode="External"/><Relationship Id="rId13" Type="http://schemas.openxmlformats.org/officeDocument/2006/relationships/hyperlink" Target="mailto:vanderson@mallorychc.org" TargetMode="External"/><Relationship Id="rId18" Type="http://schemas.openxmlformats.org/officeDocument/2006/relationships/hyperlink" Target="mailto:woodsiiileroy@gmail.com" TargetMode="External"/><Relationship Id="rId3" Type="http://schemas.openxmlformats.org/officeDocument/2006/relationships/hyperlink" Target="mailto:tammygraves@cityofgrenada.ms" TargetMode="External"/><Relationship Id="rId7" Type="http://schemas.openxmlformats.org/officeDocument/2006/relationships/hyperlink" Target="mailto:maya.edwards@ago.ms.gov" TargetMode="External"/><Relationship Id="rId12" Type="http://schemas.openxmlformats.org/officeDocument/2006/relationships/hyperlink" Target="mailto:smithfh1977@yahoo.com" TargetMode="External"/><Relationship Id="rId17" Type="http://schemas.openxmlformats.org/officeDocument/2006/relationships/hyperlink" Target="mailto:inperlife@gmail.com" TargetMode="External"/><Relationship Id="rId2" Type="http://schemas.openxmlformats.org/officeDocument/2006/relationships/hyperlink" Target="mailto:vanessa.wilbert@ago.ms.gov" TargetMode="External"/><Relationship Id="rId16" Type="http://schemas.openxmlformats.org/officeDocument/2006/relationships/hyperlink" Target="mailto:owms63@gmail.com" TargetMode="External"/><Relationship Id="rId1" Type="http://schemas.openxmlformats.org/officeDocument/2006/relationships/hyperlink" Target="mailto:gwendolynn.santos@ago.ms.gov" TargetMode="External"/><Relationship Id="rId6" Type="http://schemas.openxmlformats.org/officeDocument/2006/relationships/hyperlink" Target="mailto:gnailer@gpsdk12.com" TargetMode="External"/><Relationship Id="rId11" Type="http://schemas.openxmlformats.org/officeDocument/2006/relationships/hyperlink" Target="http://nomoredvorabuse.org/" TargetMode="External"/><Relationship Id="rId5" Type="http://schemas.openxmlformats.org/officeDocument/2006/relationships/hyperlink" Target="mailto:mattie.clark@madh.ms.gov" TargetMode="External"/><Relationship Id="rId15" Type="http://schemas.openxmlformats.org/officeDocument/2006/relationships/hyperlink" Target="mailto:Townsend8132@gmail.com" TargetMode="External"/><Relationship Id="rId10" Type="http://schemas.openxmlformats.org/officeDocument/2006/relationships/hyperlink" Target="mailto:NoMoreDVorAbuse@gmail.com" TargetMode="External"/><Relationship Id="rId4" Type="http://schemas.openxmlformats.org/officeDocument/2006/relationships/hyperlink" Target="mailto:pennedavis1969@gmail.com" TargetMode="External"/><Relationship Id="rId9" Type="http://schemas.openxmlformats.org/officeDocument/2006/relationships/hyperlink" Target="mailto:spallen@coahomacc.edu" TargetMode="External"/><Relationship Id="rId14" Type="http://schemas.openxmlformats.org/officeDocument/2006/relationships/hyperlink" Target="mailto:msjdr05@yahoo.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dricks@ourhousenewbirth.com" TargetMode="External"/><Relationship Id="rId13" Type="http://schemas.openxmlformats.org/officeDocument/2006/relationships/hyperlink" Target="mailto:rjohnsonn@ourhousenewbirth.com" TargetMode="External"/><Relationship Id="rId3" Type="http://schemas.openxmlformats.org/officeDocument/2006/relationships/hyperlink" Target="mailto:maya.edwards@ago.ms.gov" TargetMode="External"/><Relationship Id="rId7" Type="http://schemas.openxmlformats.org/officeDocument/2006/relationships/hyperlink" Target="mailto:vanessa.wilbert@ago.ms.gov" TargetMode="External"/><Relationship Id="rId12" Type="http://schemas.openxmlformats.org/officeDocument/2006/relationships/hyperlink" Target="mailto:y_garner@ourhousenewbirth.com" TargetMode="External"/><Relationship Id="rId2" Type="http://schemas.openxmlformats.org/officeDocument/2006/relationships/hyperlink" Target="mailto:voices@ourhousevoices.com" TargetMode="External"/><Relationship Id="rId16" Type="http://schemas.openxmlformats.org/officeDocument/2006/relationships/hyperlink" Target="mailto:inperlife@gmail.com" TargetMode="External"/><Relationship Id="rId1" Type="http://schemas.openxmlformats.org/officeDocument/2006/relationships/hyperlink" Target="mailto:voices@ourhousevoices.com" TargetMode="External"/><Relationship Id="rId6" Type="http://schemas.openxmlformats.org/officeDocument/2006/relationships/hyperlink" Target="mailto:pennedavis1969@gmail.com" TargetMode="External"/><Relationship Id="rId11" Type="http://schemas.openxmlformats.org/officeDocument/2006/relationships/hyperlink" Target="mailto:glenda4864@gmail.com" TargetMode="External"/><Relationship Id="rId5" Type="http://schemas.openxmlformats.org/officeDocument/2006/relationships/hyperlink" Target="mailto:normatriggs56@yahoo.com" TargetMode="External"/><Relationship Id="rId15" Type="http://schemas.openxmlformats.org/officeDocument/2006/relationships/hyperlink" Target="mailto:owms63@gmail.com" TargetMode="External"/><Relationship Id="rId10" Type="http://schemas.openxmlformats.org/officeDocument/2006/relationships/hyperlink" Target="mailto:vanderson@mallorychc.org" TargetMode="External"/><Relationship Id="rId4" Type="http://schemas.openxmlformats.org/officeDocument/2006/relationships/hyperlink" Target="mailto:presidentdpcnaacp@gmail.com" TargetMode="External"/><Relationship Id="rId9" Type="http://schemas.openxmlformats.org/officeDocument/2006/relationships/hyperlink" Target="mailto:ft@ourhousenewbirth.com" TargetMode="External"/><Relationship Id="rId14" Type="http://schemas.openxmlformats.org/officeDocument/2006/relationships/hyperlink" Target="mailto:townsend8132@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pennedavis1969@gmail.com" TargetMode="External"/><Relationship Id="rId2" Type="http://schemas.openxmlformats.org/officeDocument/2006/relationships/hyperlink" Target="mailto:vanderson@mallorychc.org" TargetMode="External"/><Relationship Id="rId1" Type="http://schemas.openxmlformats.org/officeDocument/2006/relationships/hyperlink" Target="mailto:ourhouse@ourhousenewbirth.com" TargetMode="External"/><Relationship Id="rId4" Type="http://schemas.openxmlformats.org/officeDocument/2006/relationships/hyperlink" Target="mailto:barbaraw066@gmail.co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C87C5-C9C5-CA4F-997C-292A3F2E03BE}">
  <dimension ref="A1:Y17"/>
  <sheetViews>
    <sheetView zoomScale="150" zoomScaleNormal="150" workbookViewId="0">
      <selection activeCell="E22" sqref="E22"/>
    </sheetView>
  </sheetViews>
  <sheetFormatPr baseColWidth="10" defaultColWidth="11" defaultRowHeight="16"/>
  <cols>
    <col min="1" max="1" width="15.6640625" customWidth="1"/>
    <col min="2" max="2" width="18.1640625" customWidth="1"/>
    <col min="3" max="3" width="17.5" customWidth="1"/>
    <col min="4" max="4" width="15.33203125" customWidth="1"/>
    <col min="5" max="5" width="23.5" customWidth="1"/>
    <col min="11" max="11" width="15.6640625" customWidth="1"/>
    <col min="12" max="12" width="18.33203125" customWidth="1"/>
    <col min="13" max="13" width="18.6640625" customWidth="1"/>
    <col min="14" max="14" width="7.1640625" customWidth="1"/>
    <col min="19" max="19" width="46.33203125" customWidth="1"/>
    <col min="20" max="20" width="24.33203125" customWidth="1"/>
  </cols>
  <sheetData>
    <row r="1" spans="1:25">
      <c r="A1" s="69" t="s">
        <v>124</v>
      </c>
      <c r="B1" s="71" t="s">
        <v>125</v>
      </c>
      <c r="C1" s="44" t="s">
        <v>126</v>
      </c>
      <c r="D1" s="72">
        <v>45572.646898148145</v>
      </c>
      <c r="E1" s="71" t="s">
        <v>12</v>
      </c>
      <c r="F1" s="71" t="s">
        <v>120</v>
      </c>
      <c r="G1" s="70"/>
      <c r="H1" s="71">
        <v>6013594554</v>
      </c>
      <c r="I1" s="71" t="s">
        <v>127</v>
      </c>
      <c r="J1" s="71" t="s">
        <v>128</v>
      </c>
      <c r="K1" s="71" t="s">
        <v>20</v>
      </c>
      <c r="L1" s="71" t="s">
        <v>31</v>
      </c>
      <c r="M1" s="71" t="s">
        <v>41</v>
      </c>
      <c r="N1" s="71" t="s">
        <v>129</v>
      </c>
      <c r="O1" s="71" t="s">
        <v>110</v>
      </c>
      <c r="P1" s="71" t="s">
        <v>21</v>
      </c>
      <c r="Q1" s="71" t="s">
        <v>21</v>
      </c>
      <c r="R1" s="71" t="s">
        <v>19</v>
      </c>
      <c r="S1" s="71" t="s">
        <v>33</v>
      </c>
      <c r="T1" s="71" t="s">
        <v>7</v>
      </c>
      <c r="U1" s="70"/>
      <c r="V1" s="70"/>
      <c r="W1" s="70"/>
      <c r="X1" s="70"/>
      <c r="Y1" s="70"/>
    </row>
    <row r="2" spans="1:25">
      <c r="A2" s="69" t="s">
        <v>59</v>
      </c>
      <c r="B2" s="71" t="s">
        <v>130</v>
      </c>
      <c r="C2" s="44" t="s">
        <v>131</v>
      </c>
      <c r="D2" s="72">
        <v>45573.423217592594</v>
      </c>
      <c r="E2" s="71" t="s">
        <v>12</v>
      </c>
      <c r="F2" s="71" t="s">
        <v>120</v>
      </c>
      <c r="G2" s="71" t="s">
        <v>14</v>
      </c>
      <c r="H2" s="71" t="s">
        <v>132</v>
      </c>
      <c r="I2" s="71" t="s">
        <v>133</v>
      </c>
      <c r="J2" s="71" t="s">
        <v>134</v>
      </c>
      <c r="K2" s="71" t="s">
        <v>20</v>
      </c>
      <c r="L2" s="71" t="s">
        <v>31</v>
      </c>
      <c r="M2" s="71" t="s">
        <v>41</v>
      </c>
      <c r="N2" s="71" t="s">
        <v>17</v>
      </c>
      <c r="O2" s="71" t="s">
        <v>110</v>
      </c>
      <c r="P2" s="71" t="s">
        <v>21</v>
      </c>
      <c r="Q2" s="71" t="s">
        <v>21</v>
      </c>
      <c r="R2" s="71" t="s">
        <v>19</v>
      </c>
      <c r="S2" s="71" t="s">
        <v>33</v>
      </c>
      <c r="T2" s="71" t="s">
        <v>7</v>
      </c>
      <c r="U2" s="70"/>
      <c r="V2" s="70"/>
      <c r="W2" s="70"/>
      <c r="X2" s="70"/>
      <c r="Y2" s="70"/>
    </row>
    <row r="3" spans="1:25">
      <c r="A3" s="69" t="s">
        <v>105</v>
      </c>
      <c r="B3" s="71" t="s">
        <v>106</v>
      </c>
      <c r="C3" s="44" t="s">
        <v>135</v>
      </c>
      <c r="D3" s="72">
        <v>45573.453055555554</v>
      </c>
      <c r="E3" s="71" t="s">
        <v>12</v>
      </c>
      <c r="F3" s="71" t="s">
        <v>107</v>
      </c>
      <c r="G3" s="71" t="s">
        <v>14</v>
      </c>
      <c r="H3" s="71" t="s">
        <v>136</v>
      </c>
      <c r="I3" s="71" t="s">
        <v>108</v>
      </c>
      <c r="J3" s="71" t="s">
        <v>109</v>
      </c>
      <c r="K3" s="71" t="s">
        <v>107</v>
      </c>
      <c r="L3" s="71" t="s">
        <v>31</v>
      </c>
      <c r="M3" s="71" t="s">
        <v>50</v>
      </c>
      <c r="N3" s="71" t="s">
        <v>17</v>
      </c>
      <c r="O3" s="71" t="s">
        <v>110</v>
      </c>
      <c r="P3" s="71" t="s">
        <v>21</v>
      </c>
      <c r="Q3" s="71" t="s">
        <v>21</v>
      </c>
      <c r="R3" s="71" t="s">
        <v>19</v>
      </c>
      <c r="S3" s="71" t="s">
        <v>33</v>
      </c>
      <c r="T3" s="71" t="s">
        <v>7</v>
      </c>
      <c r="U3" s="70"/>
      <c r="V3" s="70"/>
      <c r="W3" s="70"/>
      <c r="X3" s="70"/>
      <c r="Y3" s="70"/>
    </row>
    <row r="4" spans="1:25">
      <c r="A4" s="69" t="s">
        <v>61</v>
      </c>
      <c r="B4" s="71" t="s">
        <v>64</v>
      </c>
      <c r="C4" s="44" t="s">
        <v>58</v>
      </c>
      <c r="D4" s="72">
        <v>45573.567511574074</v>
      </c>
      <c r="E4" s="71" t="s">
        <v>12</v>
      </c>
      <c r="F4" s="71" t="s">
        <v>65</v>
      </c>
      <c r="G4" s="71" t="s">
        <v>14</v>
      </c>
      <c r="H4" s="71" t="s">
        <v>137</v>
      </c>
      <c r="I4" s="71" t="s">
        <v>138</v>
      </c>
      <c r="J4" s="71" t="s">
        <v>139</v>
      </c>
      <c r="K4" s="71" t="s">
        <v>65</v>
      </c>
      <c r="L4" s="71" t="s">
        <v>111</v>
      </c>
      <c r="M4" s="71" t="s">
        <v>41</v>
      </c>
      <c r="N4" s="71" t="s">
        <v>17</v>
      </c>
      <c r="O4" s="71" t="s">
        <v>110</v>
      </c>
      <c r="P4" s="71" t="s">
        <v>21</v>
      </c>
      <c r="Q4" s="71" t="s">
        <v>21</v>
      </c>
      <c r="R4" s="71" t="s">
        <v>19</v>
      </c>
      <c r="S4" s="71" t="s">
        <v>33</v>
      </c>
      <c r="T4" s="71" t="s">
        <v>28</v>
      </c>
      <c r="U4" s="70"/>
      <c r="V4" s="70"/>
      <c r="W4" s="70"/>
      <c r="X4" s="70"/>
      <c r="Y4" s="70"/>
    </row>
    <row r="5" spans="1:25">
      <c r="A5" s="69" t="s">
        <v>140</v>
      </c>
      <c r="B5" s="71" t="s">
        <v>24</v>
      </c>
      <c r="C5" s="44" t="s">
        <v>141</v>
      </c>
      <c r="D5" s="72">
        <v>45573.60701388889</v>
      </c>
      <c r="E5" s="71" t="s">
        <v>12</v>
      </c>
      <c r="F5" s="71" t="s">
        <v>22</v>
      </c>
      <c r="G5" s="71" t="s">
        <v>14</v>
      </c>
      <c r="H5" s="71">
        <v>6623035201</v>
      </c>
      <c r="I5" s="71" t="s">
        <v>142</v>
      </c>
      <c r="J5" s="71" t="s">
        <v>143</v>
      </c>
      <c r="K5" s="71" t="s">
        <v>23</v>
      </c>
      <c r="L5" s="71" t="s">
        <v>103</v>
      </c>
      <c r="M5" s="71" t="s">
        <v>144</v>
      </c>
      <c r="N5" s="71" t="s">
        <v>17</v>
      </c>
      <c r="O5" s="71" t="s">
        <v>110</v>
      </c>
      <c r="P5" s="71" t="s">
        <v>21</v>
      </c>
      <c r="Q5" s="71" t="s">
        <v>21</v>
      </c>
      <c r="R5" s="71" t="s">
        <v>19</v>
      </c>
      <c r="S5" s="71" t="s">
        <v>33</v>
      </c>
      <c r="T5" s="71" t="s">
        <v>7</v>
      </c>
      <c r="U5" s="70"/>
      <c r="V5" s="70"/>
      <c r="W5" s="70"/>
      <c r="X5" s="70"/>
      <c r="Y5" s="70"/>
    </row>
    <row r="6" spans="1:25">
      <c r="A6" s="69" t="s">
        <v>145</v>
      </c>
      <c r="B6" s="71" t="s">
        <v>146</v>
      </c>
      <c r="C6" s="44" t="s">
        <v>147</v>
      </c>
      <c r="D6" s="72">
        <v>45574.633946759262</v>
      </c>
      <c r="E6" s="71" t="s">
        <v>12</v>
      </c>
      <c r="F6" s="71" t="s">
        <v>25</v>
      </c>
      <c r="G6" s="71" t="s">
        <v>14</v>
      </c>
      <c r="H6" s="71" t="s">
        <v>148</v>
      </c>
      <c r="I6" s="71" t="s">
        <v>149</v>
      </c>
      <c r="J6" s="71" t="s">
        <v>150</v>
      </c>
      <c r="K6" s="71" t="s">
        <v>27</v>
      </c>
      <c r="L6" s="71" t="s">
        <v>111</v>
      </c>
      <c r="M6" s="71" t="s">
        <v>119</v>
      </c>
      <c r="N6" s="71" t="s">
        <v>17</v>
      </c>
      <c r="O6" s="71" t="s">
        <v>110</v>
      </c>
      <c r="P6" s="71" t="s">
        <v>21</v>
      </c>
      <c r="Q6" s="71" t="s">
        <v>21</v>
      </c>
      <c r="R6" s="71" t="s">
        <v>19</v>
      </c>
      <c r="S6" s="71" t="s">
        <v>33</v>
      </c>
      <c r="T6" s="71" t="s">
        <v>7</v>
      </c>
      <c r="U6" s="70"/>
      <c r="V6" s="70"/>
      <c r="W6" s="70"/>
      <c r="X6" s="70"/>
      <c r="Y6" s="70"/>
    </row>
    <row r="7" spans="1:25">
      <c r="A7" s="69" t="s">
        <v>151</v>
      </c>
      <c r="B7" s="71" t="s">
        <v>118</v>
      </c>
      <c r="C7" s="44" t="s">
        <v>152</v>
      </c>
      <c r="D7" s="72">
        <v>45575.372118055559</v>
      </c>
      <c r="E7" s="71" t="s">
        <v>12</v>
      </c>
      <c r="F7" s="71" t="s">
        <v>120</v>
      </c>
      <c r="G7" s="71" t="s">
        <v>14</v>
      </c>
      <c r="H7" s="71" t="s">
        <v>153</v>
      </c>
      <c r="I7" s="71" t="s">
        <v>154</v>
      </c>
      <c r="J7" s="71" t="s">
        <v>155</v>
      </c>
      <c r="K7" s="71" t="s">
        <v>20</v>
      </c>
      <c r="L7" s="71" t="s">
        <v>31</v>
      </c>
      <c r="M7" s="71" t="s">
        <v>156</v>
      </c>
      <c r="N7" s="71" t="s">
        <v>17</v>
      </c>
      <c r="O7" s="71" t="s">
        <v>104</v>
      </c>
      <c r="P7" s="71" t="s">
        <v>21</v>
      </c>
      <c r="Q7" s="71" t="s">
        <v>21</v>
      </c>
      <c r="R7" s="71" t="s">
        <v>19</v>
      </c>
      <c r="S7" s="71" t="s">
        <v>33</v>
      </c>
      <c r="T7" s="71" t="s">
        <v>7</v>
      </c>
      <c r="U7" s="70"/>
      <c r="V7" s="70"/>
      <c r="W7" s="70"/>
      <c r="X7" s="70"/>
      <c r="Y7" s="70"/>
    </row>
    <row r="8" spans="1:25">
      <c r="A8" s="69" t="s">
        <v>157</v>
      </c>
      <c r="B8" s="71" t="s">
        <v>158</v>
      </c>
      <c r="C8" s="44" t="s">
        <v>159</v>
      </c>
      <c r="D8" s="72">
        <v>45575.395729166667</v>
      </c>
      <c r="E8" s="71" t="s">
        <v>12</v>
      </c>
      <c r="F8" s="71" t="s">
        <v>13</v>
      </c>
      <c r="G8" s="71" t="s">
        <v>14</v>
      </c>
      <c r="H8" s="71">
        <v>6626452336</v>
      </c>
      <c r="I8" s="71" t="s">
        <v>15</v>
      </c>
      <c r="J8" s="71" t="s">
        <v>160</v>
      </c>
      <c r="K8" s="71" t="s">
        <v>161</v>
      </c>
      <c r="L8" s="71" t="s">
        <v>111</v>
      </c>
      <c r="M8" s="71" t="s">
        <v>26</v>
      </c>
      <c r="N8" s="71" t="s">
        <v>17</v>
      </c>
      <c r="O8" s="71" t="s">
        <v>110</v>
      </c>
      <c r="P8" s="71" t="s">
        <v>21</v>
      </c>
      <c r="Q8" s="71" t="s">
        <v>21</v>
      </c>
      <c r="R8" s="71" t="s">
        <v>19</v>
      </c>
      <c r="S8" s="71" t="s">
        <v>33</v>
      </c>
      <c r="T8" s="71" t="s">
        <v>7</v>
      </c>
      <c r="U8" s="70"/>
      <c r="V8" s="70"/>
      <c r="W8" s="70"/>
      <c r="X8" s="70"/>
      <c r="Y8" s="70"/>
    </row>
    <row r="9" spans="1:25">
      <c r="A9" s="69" t="s">
        <v>157</v>
      </c>
      <c r="B9" s="71" t="s">
        <v>158</v>
      </c>
      <c r="C9" s="44" t="s">
        <v>162</v>
      </c>
      <c r="D9" s="72">
        <v>45575.403333333335</v>
      </c>
      <c r="E9" s="71" t="s">
        <v>12</v>
      </c>
      <c r="F9" s="71" t="s">
        <v>163</v>
      </c>
      <c r="G9" s="71" t="s">
        <v>14</v>
      </c>
      <c r="H9" s="71">
        <v>6626452336</v>
      </c>
      <c r="I9" s="71" t="s">
        <v>15</v>
      </c>
      <c r="J9" s="71" t="s">
        <v>164</v>
      </c>
      <c r="K9" s="71" t="s">
        <v>16</v>
      </c>
      <c r="L9" s="71" t="s">
        <v>111</v>
      </c>
      <c r="M9" s="71" t="s">
        <v>26</v>
      </c>
      <c r="N9" s="71" t="s">
        <v>17</v>
      </c>
      <c r="O9" s="71" t="s">
        <v>110</v>
      </c>
      <c r="P9" s="71" t="s">
        <v>21</v>
      </c>
      <c r="Q9" s="71" t="s">
        <v>21</v>
      </c>
      <c r="R9" s="71" t="s">
        <v>19</v>
      </c>
      <c r="S9" s="71" t="s">
        <v>33</v>
      </c>
      <c r="T9" s="71" t="s">
        <v>7</v>
      </c>
      <c r="U9" s="71" t="s">
        <v>165</v>
      </c>
      <c r="V9" s="71" t="s">
        <v>165</v>
      </c>
      <c r="W9" s="71" t="s">
        <v>165</v>
      </c>
      <c r="X9" s="71" t="s">
        <v>165</v>
      </c>
      <c r="Y9" s="70"/>
    </row>
    <row r="10" spans="1:25">
      <c r="A10" s="69" t="s">
        <v>166</v>
      </c>
      <c r="B10" s="71" t="s">
        <v>167</v>
      </c>
      <c r="C10" s="44" t="s">
        <v>168</v>
      </c>
      <c r="D10" s="72">
        <v>45577.312106481484</v>
      </c>
      <c r="E10" s="71" t="s">
        <v>12</v>
      </c>
      <c r="F10" s="71" t="s">
        <v>169</v>
      </c>
      <c r="G10" s="71" t="s">
        <v>14</v>
      </c>
      <c r="H10" s="71">
        <v>2052404846</v>
      </c>
      <c r="I10" s="44" t="s">
        <v>170</v>
      </c>
      <c r="J10" s="71" t="s">
        <v>171</v>
      </c>
      <c r="K10" s="71" t="s">
        <v>172</v>
      </c>
      <c r="L10" s="71" t="s">
        <v>31</v>
      </c>
      <c r="M10" s="71" t="s">
        <v>51</v>
      </c>
      <c r="N10" s="71" t="s">
        <v>17</v>
      </c>
      <c r="O10" s="71" t="s">
        <v>110</v>
      </c>
      <c r="P10" s="71" t="s">
        <v>21</v>
      </c>
      <c r="Q10" s="71" t="s">
        <v>21</v>
      </c>
      <c r="R10" s="71" t="s">
        <v>19</v>
      </c>
      <c r="S10" s="71" t="s">
        <v>33</v>
      </c>
      <c r="T10" s="71" t="s">
        <v>7</v>
      </c>
      <c r="U10" s="70"/>
      <c r="V10" s="70"/>
      <c r="W10" s="70"/>
      <c r="X10" s="70"/>
      <c r="Y10" s="70"/>
    </row>
    <row r="11" spans="1:25">
      <c r="A11" s="69" t="s">
        <v>173</v>
      </c>
      <c r="B11" s="71" t="s">
        <v>174</v>
      </c>
      <c r="C11" s="44" t="s">
        <v>175</v>
      </c>
      <c r="D11" s="72">
        <v>45577.319872685184</v>
      </c>
      <c r="E11" s="71" t="s">
        <v>12</v>
      </c>
      <c r="F11" s="71" t="s">
        <v>176</v>
      </c>
      <c r="G11" s="71" t="s">
        <v>14</v>
      </c>
      <c r="H11" s="71">
        <v>6623786121</v>
      </c>
      <c r="I11" s="71" t="s">
        <v>177</v>
      </c>
      <c r="J11" s="71" t="s">
        <v>178</v>
      </c>
      <c r="K11" s="71" t="s">
        <v>179</v>
      </c>
      <c r="L11" s="71" t="s">
        <v>31</v>
      </c>
      <c r="M11" s="71" t="s">
        <v>32</v>
      </c>
      <c r="N11" s="71" t="s">
        <v>17</v>
      </c>
      <c r="O11" s="71" t="s">
        <v>110</v>
      </c>
      <c r="P11" s="71" t="s">
        <v>21</v>
      </c>
      <c r="Q11" s="71" t="s">
        <v>21</v>
      </c>
      <c r="R11" s="71" t="s">
        <v>19</v>
      </c>
      <c r="S11" s="71" t="s">
        <v>33</v>
      </c>
      <c r="T11" s="71" t="s">
        <v>7</v>
      </c>
      <c r="U11" s="70"/>
      <c r="V11" s="70"/>
      <c r="W11" s="70"/>
      <c r="X11" s="70"/>
      <c r="Y11" s="70"/>
    </row>
    <row r="12" spans="1:25">
      <c r="A12" s="69" t="s">
        <v>59</v>
      </c>
      <c r="B12" s="71" t="s">
        <v>60</v>
      </c>
      <c r="C12" s="44" t="s">
        <v>57</v>
      </c>
      <c r="D12" s="72">
        <v>45579.465057870373</v>
      </c>
      <c r="E12" s="71" t="s">
        <v>12</v>
      </c>
      <c r="F12" s="70"/>
      <c r="G12" s="71" t="s">
        <v>14</v>
      </c>
      <c r="H12" s="71">
        <v>6016247473</v>
      </c>
      <c r="I12" s="71" t="s">
        <v>180</v>
      </c>
      <c r="J12" s="71" t="s">
        <v>181</v>
      </c>
      <c r="K12" s="71" t="s">
        <v>123</v>
      </c>
      <c r="L12" s="71" t="s">
        <v>111</v>
      </c>
      <c r="M12" s="71" t="s">
        <v>144</v>
      </c>
      <c r="N12" s="71" t="s">
        <v>17</v>
      </c>
      <c r="O12" s="71" t="s">
        <v>110</v>
      </c>
      <c r="P12" s="71" t="s">
        <v>21</v>
      </c>
      <c r="Q12" s="71" t="s">
        <v>21</v>
      </c>
      <c r="R12" s="71" t="s">
        <v>19</v>
      </c>
      <c r="S12" s="71" t="s">
        <v>33</v>
      </c>
      <c r="T12" s="71" t="s">
        <v>4</v>
      </c>
      <c r="U12" s="70"/>
      <c r="V12" s="70"/>
      <c r="W12" s="70"/>
      <c r="X12" s="70"/>
      <c r="Y12" s="70"/>
    </row>
    <row r="13" spans="1:25">
      <c r="A13" s="69" t="s">
        <v>182</v>
      </c>
      <c r="B13" s="71" t="s">
        <v>183</v>
      </c>
      <c r="C13" s="44" t="s">
        <v>184</v>
      </c>
      <c r="D13" s="72">
        <v>45580.40253472222</v>
      </c>
      <c r="E13" s="71" t="s">
        <v>12</v>
      </c>
      <c r="F13" s="71" t="s">
        <v>185</v>
      </c>
      <c r="G13" s="71" t="s">
        <v>14</v>
      </c>
      <c r="H13" s="71">
        <v>6627194070</v>
      </c>
      <c r="I13" s="70"/>
      <c r="J13" s="70"/>
      <c r="K13" s="71" t="s">
        <v>116</v>
      </c>
      <c r="L13" s="71" t="s">
        <v>31</v>
      </c>
      <c r="M13" s="71" t="s">
        <v>186</v>
      </c>
      <c r="N13" s="71" t="s">
        <v>187</v>
      </c>
      <c r="O13" s="71" t="s">
        <v>110</v>
      </c>
      <c r="P13" s="71" t="s">
        <v>21</v>
      </c>
      <c r="Q13" s="71" t="s">
        <v>21</v>
      </c>
      <c r="R13" s="71" t="s">
        <v>19</v>
      </c>
      <c r="S13" s="71" t="s">
        <v>33</v>
      </c>
      <c r="T13" s="71" t="s">
        <v>7</v>
      </c>
      <c r="U13" s="70"/>
      <c r="V13" s="70"/>
      <c r="W13" s="70"/>
      <c r="X13" s="70"/>
      <c r="Y13" s="70"/>
    </row>
    <row r="14" spans="1:25">
      <c r="A14" s="69" t="s">
        <v>188</v>
      </c>
      <c r="B14" s="71" t="s">
        <v>189</v>
      </c>
      <c r="C14" s="44" t="s">
        <v>190</v>
      </c>
      <c r="D14" s="72">
        <v>45580.461469907408</v>
      </c>
      <c r="E14" s="71" t="s">
        <v>12</v>
      </c>
      <c r="F14" s="71" t="s">
        <v>191</v>
      </c>
      <c r="G14" s="71" t="s">
        <v>14</v>
      </c>
      <c r="H14" s="71" t="s">
        <v>192</v>
      </c>
      <c r="I14" s="71" t="s">
        <v>193</v>
      </c>
      <c r="J14" s="71" t="s">
        <v>194</v>
      </c>
      <c r="K14" s="71" t="s">
        <v>195</v>
      </c>
      <c r="L14" s="71" t="s">
        <v>103</v>
      </c>
      <c r="M14" s="71" t="s">
        <v>32</v>
      </c>
      <c r="N14" s="71" t="s">
        <v>17</v>
      </c>
      <c r="O14" s="71" t="s">
        <v>110</v>
      </c>
      <c r="P14" s="71" t="s">
        <v>21</v>
      </c>
      <c r="Q14" s="71" t="s">
        <v>21</v>
      </c>
      <c r="R14" s="71" t="s">
        <v>19</v>
      </c>
      <c r="S14" s="71" t="s">
        <v>33</v>
      </c>
      <c r="T14" s="71" t="s">
        <v>7</v>
      </c>
      <c r="U14" s="70"/>
      <c r="V14" s="70"/>
      <c r="W14" s="70"/>
      <c r="X14" s="70"/>
      <c r="Y14" s="70"/>
    </row>
    <row r="15" spans="1:25">
      <c r="A15" s="69" t="s">
        <v>196</v>
      </c>
      <c r="B15" s="71" t="s">
        <v>197</v>
      </c>
      <c r="C15" s="44" t="s">
        <v>198</v>
      </c>
      <c r="D15" s="72">
        <v>45580.467210648145</v>
      </c>
      <c r="E15" s="71" t="s">
        <v>12</v>
      </c>
      <c r="F15" s="71" t="s">
        <v>199</v>
      </c>
      <c r="G15" s="71" t="s">
        <v>200</v>
      </c>
      <c r="H15" s="71" t="s">
        <v>201</v>
      </c>
      <c r="I15" s="71" t="s">
        <v>202</v>
      </c>
      <c r="J15" s="71" t="s">
        <v>203</v>
      </c>
      <c r="K15" s="71" t="s">
        <v>204</v>
      </c>
      <c r="L15" s="71" t="s">
        <v>31</v>
      </c>
      <c r="M15" s="71" t="s">
        <v>121</v>
      </c>
      <c r="N15" s="71" t="s">
        <v>17</v>
      </c>
      <c r="O15" s="71" t="s">
        <v>115</v>
      </c>
      <c r="P15" s="71" t="s">
        <v>18</v>
      </c>
      <c r="Q15" s="71" t="s">
        <v>18</v>
      </c>
      <c r="R15" s="71" t="s">
        <v>19</v>
      </c>
      <c r="S15" s="71" t="s">
        <v>117</v>
      </c>
      <c r="T15" s="71" t="s">
        <v>7</v>
      </c>
      <c r="U15" s="70"/>
      <c r="V15" s="70"/>
      <c r="W15" s="70"/>
      <c r="X15" s="70"/>
      <c r="Y15" s="70"/>
    </row>
    <row r="16" spans="1:25">
      <c r="A16" s="69" t="s">
        <v>205</v>
      </c>
      <c r="B16" s="71" t="s">
        <v>206</v>
      </c>
      <c r="C16" s="44" t="s">
        <v>207</v>
      </c>
      <c r="D16" s="72">
        <v>45580.467291666668</v>
      </c>
      <c r="E16" s="71" t="s">
        <v>12</v>
      </c>
      <c r="F16" s="70"/>
      <c r="G16" s="70"/>
      <c r="H16" s="70"/>
      <c r="I16" s="70"/>
      <c r="J16" s="70"/>
      <c r="K16" s="71" t="s">
        <v>208</v>
      </c>
      <c r="L16" s="71" t="s">
        <v>31</v>
      </c>
      <c r="M16" s="71" t="s">
        <v>51</v>
      </c>
      <c r="N16" s="71" t="s">
        <v>17</v>
      </c>
      <c r="O16" s="71" t="s">
        <v>110</v>
      </c>
      <c r="P16" s="71" t="s">
        <v>18</v>
      </c>
      <c r="Q16" s="70"/>
      <c r="R16" s="70"/>
      <c r="S16" s="71" t="s">
        <v>117</v>
      </c>
      <c r="T16" s="71" t="s">
        <v>4</v>
      </c>
      <c r="U16" s="70"/>
      <c r="V16" s="70"/>
      <c r="W16" s="70"/>
      <c r="X16" s="70"/>
      <c r="Y16" s="70"/>
    </row>
    <row r="17" spans="1:25">
      <c r="A17" s="69" t="s">
        <v>209</v>
      </c>
      <c r="B17" s="71" t="s">
        <v>210</v>
      </c>
      <c r="C17" s="44" t="s">
        <v>211</v>
      </c>
      <c r="D17" s="72">
        <v>45580.486979166664</v>
      </c>
      <c r="E17" s="71" t="s">
        <v>12</v>
      </c>
      <c r="F17" s="71" t="s">
        <v>185</v>
      </c>
      <c r="G17" s="71" t="s">
        <v>14</v>
      </c>
      <c r="H17" s="71" t="s">
        <v>212</v>
      </c>
      <c r="I17" s="71" t="s">
        <v>213</v>
      </c>
      <c r="J17" s="71" t="s">
        <v>214</v>
      </c>
      <c r="K17" s="71" t="s">
        <v>27</v>
      </c>
      <c r="L17" s="71" t="s">
        <v>103</v>
      </c>
      <c r="M17" s="71" t="s">
        <v>121</v>
      </c>
      <c r="N17" s="71" t="s">
        <v>17</v>
      </c>
      <c r="O17" s="71" t="s">
        <v>110</v>
      </c>
      <c r="P17" s="71" t="s">
        <v>18</v>
      </c>
      <c r="Q17" s="71" t="s">
        <v>18</v>
      </c>
      <c r="R17" s="71" t="s">
        <v>19</v>
      </c>
      <c r="S17" s="71" t="s">
        <v>117</v>
      </c>
      <c r="T17" s="71" t="s">
        <v>28</v>
      </c>
      <c r="U17" s="70"/>
      <c r="V17" s="70"/>
      <c r="W17" s="70"/>
      <c r="X17" s="70"/>
      <c r="Y17" s="70"/>
    </row>
  </sheetData>
  <hyperlinks>
    <hyperlink ref="C1" r:id="rId1" display="mailto:gwendolynn.santos@ago.ms.gov" xr:uid="{3C51020E-46FC-A649-893C-0890BCFD16D1}"/>
    <hyperlink ref="C2" r:id="rId2" display="mailto:vanessa.wilbert@ago.ms.gov" xr:uid="{E734EABB-6CAF-3149-8347-E4F2726A16E7}"/>
    <hyperlink ref="C3" r:id="rId3" display="mailto:tammygraves@cityofgrenada.ms" xr:uid="{EBAEFDAA-BA0C-1747-A546-2BF9B8E51141}"/>
    <hyperlink ref="C4" r:id="rId4" display="mailto:pennedavis1969@gmail.com" xr:uid="{A888A3E4-D252-CE46-AB74-6F3F6ADDEB77}"/>
    <hyperlink ref="C5" r:id="rId5" display="mailto:mattie.clark@madh.ms.gov" xr:uid="{C62F77B5-9A2C-744E-BFB4-F02B54CDF7CF}"/>
    <hyperlink ref="C6" r:id="rId6" display="mailto:gnailer@gpsdk12.com" xr:uid="{A1AC4DFB-BB32-A149-A431-E24A5EBD7370}"/>
    <hyperlink ref="C7" r:id="rId7" display="mailto:maya.edwards@ago.ms.gov" xr:uid="{B630E68B-29F1-394D-B181-5BF86F3D1120}"/>
    <hyperlink ref="C8" r:id="rId8" display="mailto:sallen1013@hotmail.com" xr:uid="{616E3E30-C4E1-244D-83B8-F503725144B0}"/>
    <hyperlink ref="C9" r:id="rId9" display="mailto:spallen@coahomacc.edu" xr:uid="{87E72207-A87D-EA42-B779-100A2C25DA81}"/>
    <hyperlink ref="C10" r:id="rId10" display="mailto:NoMoreDVorAbuse@gmail.com" xr:uid="{68DDD495-DB03-3548-9DD2-8289C48C8FC2}"/>
    <hyperlink ref="I10" r:id="rId11" display="http://nomoredvorabuse.org/" xr:uid="{8DC56A02-61D3-7D49-98C9-34451829EE21}"/>
    <hyperlink ref="C11" r:id="rId12" display="mailto:smithfh1977@yahoo.com" xr:uid="{6C86EC5B-306D-7C4B-B56A-C668F3048C04}"/>
    <hyperlink ref="C12" r:id="rId13" display="mailto:vanderson@mallorychc.org" xr:uid="{98195BFD-55B7-6B40-8CA9-60A9A5410757}"/>
    <hyperlink ref="C13" r:id="rId14" display="mailto:msjdr05@yahoo.com" xr:uid="{BC835803-8473-1246-BA68-BF405C20C170}"/>
    <hyperlink ref="C14" r:id="rId15" display="mailto:Townsend8132@gmail.com" xr:uid="{010DED93-00F0-D24E-BFB7-D623EC004078}"/>
    <hyperlink ref="C15" r:id="rId16" display="mailto:owms63@gmail.com" xr:uid="{19D115AC-C9A6-D640-8C23-A49B14AFEA94}"/>
    <hyperlink ref="C16" r:id="rId17" display="mailto:inperlife@gmail.com" xr:uid="{B5FF4785-B6AA-1F4A-BCC8-4E58BC2D7027}"/>
    <hyperlink ref="C17" r:id="rId18" display="mailto:woodsiiileroy@gmail.com" xr:uid="{23044321-5EC3-6640-8833-19094B1F2DFF}"/>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A3B1-4816-444B-9931-42C599DD5764}">
  <dimension ref="A2:X22"/>
  <sheetViews>
    <sheetView zoomScale="150" zoomScaleNormal="150" workbookViewId="0">
      <selection activeCell="A22" sqref="A22:B22"/>
    </sheetView>
  </sheetViews>
  <sheetFormatPr baseColWidth="10" defaultColWidth="11" defaultRowHeight="16"/>
  <cols>
    <col min="1" max="1" width="19.1640625" customWidth="1"/>
    <col min="2" max="2" width="19" customWidth="1"/>
    <col min="3" max="3" width="28.33203125" customWidth="1"/>
    <col min="4" max="4" width="18.5" customWidth="1"/>
    <col min="5" max="5" width="14" customWidth="1"/>
    <col min="7" max="7" width="27.6640625" customWidth="1"/>
    <col min="8" max="8" width="22.6640625" customWidth="1"/>
  </cols>
  <sheetData>
    <row r="2" spans="1:24">
      <c r="A2" s="57" t="s">
        <v>0</v>
      </c>
      <c r="B2" s="57" t="s">
        <v>68</v>
      </c>
      <c r="C2" s="57" t="s">
        <v>69</v>
      </c>
      <c r="D2" s="57" t="s">
        <v>70</v>
      </c>
      <c r="E2" s="57" t="s">
        <v>71</v>
      </c>
      <c r="F2" s="57" t="s">
        <v>72</v>
      </c>
      <c r="G2" s="57" t="s">
        <v>1</v>
      </c>
      <c r="H2" s="18"/>
      <c r="I2" s="18"/>
      <c r="J2" s="18"/>
      <c r="K2" s="18"/>
      <c r="L2" s="18"/>
      <c r="M2" s="18"/>
      <c r="N2" s="18"/>
      <c r="O2" s="18"/>
      <c r="P2" s="18"/>
      <c r="Q2" s="18"/>
      <c r="R2" s="18"/>
      <c r="S2" s="42"/>
      <c r="T2" s="42"/>
      <c r="U2" s="42"/>
      <c r="V2" s="42"/>
      <c r="W2" s="42"/>
      <c r="X2" s="45"/>
    </row>
    <row r="3" spans="1:24">
      <c r="A3" s="61" t="s">
        <v>73</v>
      </c>
      <c r="B3" s="59">
        <v>85659191144</v>
      </c>
      <c r="C3" s="58" t="s">
        <v>74</v>
      </c>
      <c r="D3" s="60">
        <v>141</v>
      </c>
      <c r="E3" s="58" t="s">
        <v>75</v>
      </c>
      <c r="F3" s="58" t="s">
        <v>76</v>
      </c>
      <c r="G3" s="60">
        <v>18</v>
      </c>
      <c r="H3" s="45"/>
      <c r="I3" s="45"/>
      <c r="J3" s="45"/>
      <c r="K3" s="45"/>
      <c r="L3" s="45"/>
      <c r="M3" s="45"/>
      <c r="N3" s="45"/>
      <c r="O3" s="45"/>
      <c r="P3" s="45"/>
      <c r="Q3" s="45"/>
      <c r="R3" s="45"/>
      <c r="S3" s="45"/>
      <c r="T3" s="45"/>
      <c r="U3" s="45"/>
      <c r="V3" s="45"/>
      <c r="W3" s="45"/>
      <c r="X3" s="45"/>
    </row>
    <row r="4" spans="1:24">
      <c r="A4" s="62"/>
      <c r="B4" s="41"/>
      <c r="C4" s="42"/>
      <c r="D4" s="42"/>
      <c r="E4" s="42"/>
      <c r="F4" s="42"/>
      <c r="G4" s="42"/>
    </row>
    <row r="5" spans="1:24">
      <c r="A5" s="63" t="s">
        <v>77</v>
      </c>
      <c r="B5" s="17" t="s">
        <v>11</v>
      </c>
      <c r="C5" s="18" t="s">
        <v>78</v>
      </c>
      <c r="D5" s="18" t="s">
        <v>2</v>
      </c>
      <c r="E5" s="42"/>
      <c r="F5" s="42"/>
      <c r="G5" s="42"/>
    </row>
    <row r="6" spans="1:24">
      <c r="A6" s="67" t="s">
        <v>3</v>
      </c>
      <c r="B6" s="64" t="s">
        <v>79</v>
      </c>
      <c r="C6" s="65">
        <v>139</v>
      </c>
      <c r="D6" s="66" t="s">
        <v>4</v>
      </c>
      <c r="E6" s="42"/>
      <c r="F6" s="42"/>
      <c r="G6" s="42"/>
    </row>
    <row r="7" spans="1:24">
      <c r="A7" s="63" t="s">
        <v>80</v>
      </c>
      <c r="B7" s="17" t="s">
        <v>81</v>
      </c>
      <c r="C7" s="42">
        <v>60</v>
      </c>
      <c r="D7" s="18" t="s">
        <v>7</v>
      </c>
      <c r="E7" s="42"/>
      <c r="F7" s="42"/>
      <c r="G7" s="42"/>
    </row>
    <row r="8" spans="1:24">
      <c r="A8" s="63" t="s">
        <v>82</v>
      </c>
      <c r="B8" s="17" t="s">
        <v>83</v>
      </c>
      <c r="C8" s="42">
        <v>50</v>
      </c>
      <c r="D8" s="18" t="s">
        <v>7</v>
      </c>
      <c r="E8" s="42"/>
      <c r="F8" s="42"/>
      <c r="G8" s="42"/>
    </row>
    <row r="9" spans="1:24">
      <c r="A9" s="63" t="s">
        <v>84</v>
      </c>
      <c r="B9" s="17" t="s">
        <v>85</v>
      </c>
      <c r="C9" s="42">
        <v>140</v>
      </c>
      <c r="D9" s="18" t="s">
        <v>7</v>
      </c>
      <c r="E9" s="42"/>
      <c r="F9" s="42"/>
      <c r="G9" s="42"/>
    </row>
    <row r="10" spans="1:24">
      <c r="A10" s="67" t="s">
        <v>86</v>
      </c>
      <c r="B10" s="64" t="s">
        <v>66</v>
      </c>
      <c r="C10" s="65">
        <v>140</v>
      </c>
      <c r="D10" s="66" t="s">
        <v>7</v>
      </c>
      <c r="E10" s="42"/>
      <c r="F10" s="42"/>
      <c r="G10" s="42"/>
    </row>
    <row r="11" spans="1:24">
      <c r="A11" s="63" t="s">
        <v>87</v>
      </c>
      <c r="B11" s="17" t="s">
        <v>88</v>
      </c>
      <c r="C11" s="42">
        <v>1</v>
      </c>
      <c r="D11" s="18" t="s">
        <v>7</v>
      </c>
      <c r="E11" s="42"/>
      <c r="F11" s="42"/>
      <c r="G11" s="42"/>
    </row>
    <row r="12" spans="1:24">
      <c r="A12" s="63" t="s">
        <v>89</v>
      </c>
      <c r="B12" s="17" t="s">
        <v>90</v>
      </c>
      <c r="C12" s="42">
        <v>138</v>
      </c>
      <c r="D12" s="18" t="s">
        <v>7</v>
      </c>
      <c r="E12" s="42"/>
      <c r="F12" s="42"/>
      <c r="G12" s="42"/>
    </row>
    <row r="13" spans="1:24">
      <c r="A13" s="63" t="s">
        <v>6</v>
      </c>
      <c r="B13" s="17" t="s">
        <v>91</v>
      </c>
      <c r="C13" s="42">
        <v>136</v>
      </c>
      <c r="D13" s="18" t="s">
        <v>4</v>
      </c>
      <c r="E13" s="42"/>
      <c r="F13" s="42"/>
      <c r="G13" s="42"/>
    </row>
    <row r="14" spans="1:24">
      <c r="A14" s="67" t="s">
        <v>62</v>
      </c>
      <c r="B14" s="64" t="s">
        <v>63</v>
      </c>
      <c r="C14" s="65">
        <v>135</v>
      </c>
      <c r="D14" s="66" t="s">
        <v>7</v>
      </c>
      <c r="E14" s="42"/>
      <c r="F14" s="42"/>
      <c r="G14" s="42"/>
    </row>
    <row r="15" spans="1:24">
      <c r="A15" s="63" t="s">
        <v>8</v>
      </c>
      <c r="B15" s="17" t="s">
        <v>92</v>
      </c>
      <c r="C15" s="42">
        <v>262</v>
      </c>
      <c r="D15" s="18" t="s">
        <v>7</v>
      </c>
      <c r="E15" s="42"/>
      <c r="F15" s="42"/>
      <c r="G15" s="42"/>
    </row>
    <row r="16" spans="1:24">
      <c r="A16" s="63" t="s">
        <v>93</v>
      </c>
      <c r="B16" s="17" t="s">
        <v>94</v>
      </c>
      <c r="C16" s="42">
        <v>133</v>
      </c>
      <c r="D16" s="18" t="s">
        <v>7</v>
      </c>
      <c r="E16" s="42"/>
      <c r="F16" s="42"/>
      <c r="G16" s="42"/>
    </row>
    <row r="17" spans="1:7">
      <c r="A17" s="63" t="s">
        <v>5</v>
      </c>
      <c r="B17" s="17" t="s">
        <v>95</v>
      </c>
      <c r="C17" s="42">
        <v>82</v>
      </c>
      <c r="D17" s="18" t="s">
        <v>7</v>
      </c>
      <c r="E17" s="42"/>
      <c r="F17" s="42"/>
      <c r="G17" s="42"/>
    </row>
    <row r="18" spans="1:7">
      <c r="A18" s="63" t="s">
        <v>96</v>
      </c>
      <c r="B18" s="17" t="s">
        <v>97</v>
      </c>
      <c r="C18" s="42">
        <v>131</v>
      </c>
      <c r="D18" s="18" t="s">
        <v>7</v>
      </c>
      <c r="E18" s="42"/>
      <c r="F18" s="42"/>
      <c r="G18" s="42"/>
    </row>
    <row r="19" spans="1:7">
      <c r="A19" s="63" t="s">
        <v>98</v>
      </c>
      <c r="B19" s="17" t="s">
        <v>99</v>
      </c>
      <c r="C19" s="42">
        <v>123</v>
      </c>
      <c r="D19" s="18" t="s">
        <v>7</v>
      </c>
      <c r="E19" s="42"/>
      <c r="F19" s="42"/>
      <c r="G19" s="42"/>
    </row>
    <row r="20" spans="1:7">
      <c r="A20" s="63" t="s">
        <v>100</v>
      </c>
      <c r="B20" s="17" t="s">
        <v>101</v>
      </c>
      <c r="C20" s="42">
        <v>121</v>
      </c>
      <c r="D20" s="18" t="s">
        <v>7</v>
      </c>
      <c r="E20" s="42"/>
      <c r="F20" s="42"/>
      <c r="G20" s="42"/>
    </row>
    <row r="21" spans="1:7">
      <c r="A21" s="45"/>
      <c r="B21" s="45"/>
      <c r="C21" s="45"/>
      <c r="D21" s="45"/>
      <c r="E21" s="45"/>
      <c r="F21" s="45"/>
      <c r="G21" s="45"/>
    </row>
    <row r="22" spans="1:7">
      <c r="A22" s="68" t="s">
        <v>102</v>
      </c>
      <c r="B22" s="68"/>
    </row>
  </sheetData>
  <sortState xmlns:xlrd2="http://schemas.microsoft.com/office/spreadsheetml/2017/richdata2" ref="A2:V2">
    <sortCondition ref="J2"/>
  </sortState>
  <mergeCells count="1">
    <mergeCell ref="A22:B22"/>
  </mergeCells>
  <hyperlinks>
    <hyperlink ref="C3" r:id="rId1" display="voices@ourhousevoices.com" xr:uid="{79E5B36E-D016-3E49-9D5B-872511A7EB15}"/>
    <hyperlink ref="B6" r:id="rId2" xr:uid="{0EF8591F-1A63-304B-9D68-43357739918C}"/>
    <hyperlink ref="B7" r:id="rId3" xr:uid="{582DECF5-DE60-9A4F-AE48-74FBAE5C4FB3}"/>
    <hyperlink ref="B8" r:id="rId4" xr:uid="{0D382051-9B79-1840-8031-50433A1EB118}"/>
    <hyperlink ref="B9" r:id="rId5" xr:uid="{3AFE58C3-7DF4-9E46-8345-CF2E26FFF0A3}"/>
    <hyperlink ref="B10" r:id="rId6" xr:uid="{F73537BA-D154-5B49-90ED-FEFAC4B3887F}"/>
    <hyperlink ref="B11" r:id="rId7" xr:uid="{45B6EB3C-F607-E54E-B8F0-0FEA1A752DC3}"/>
    <hyperlink ref="B12" r:id="rId8" xr:uid="{53817AF9-6028-D647-B883-47ACFB14D7FA}"/>
    <hyperlink ref="B13" r:id="rId9" xr:uid="{5BA83BE0-D2E1-724F-BD64-4F8C233CDE45}"/>
    <hyperlink ref="B14" r:id="rId10" xr:uid="{8B143457-B168-064F-86FB-3E758095A8EA}"/>
    <hyperlink ref="B15" r:id="rId11" xr:uid="{827386AD-F483-F049-B1CB-A6958FCD9CB2}"/>
    <hyperlink ref="B16" r:id="rId12" xr:uid="{18502BB1-C2EC-E141-AF99-AD40AD488E4B}"/>
    <hyperlink ref="B17" r:id="rId13" xr:uid="{008025CF-8CF9-2440-AB19-05D07A97AAB8}"/>
    <hyperlink ref="B18" r:id="rId14" xr:uid="{B318F576-CC78-FB42-B8FB-7C0B20DD1E7A}"/>
    <hyperlink ref="B19" r:id="rId15" xr:uid="{77BDC3C8-2805-6445-A82C-95A14E289CEB}"/>
    <hyperlink ref="B20" r:id="rId16" xr:uid="{3D4C0A13-46C3-DD44-A488-C3CC276B6A1C}"/>
  </hyperlink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6252E-BF0B-CF4D-B9AC-113BC49CC87D}">
  <sheetPr>
    <pageSetUpPr fitToPage="1"/>
  </sheetPr>
  <dimension ref="A1:BE39"/>
  <sheetViews>
    <sheetView topLeftCell="A9" zoomScale="150" zoomScaleNormal="150" workbookViewId="0">
      <selection activeCell="G26" sqref="G26"/>
    </sheetView>
  </sheetViews>
  <sheetFormatPr baseColWidth="10" defaultColWidth="11" defaultRowHeight="16"/>
  <cols>
    <col min="1" max="1" width="18.6640625" customWidth="1"/>
    <col min="2" max="2" width="22.5" customWidth="1"/>
    <col min="3" max="3" width="32.33203125" customWidth="1"/>
    <col min="4" max="4" width="5.1640625" customWidth="1"/>
    <col min="5" max="5" width="15.83203125" customWidth="1"/>
    <col min="6" max="6" width="11.5" customWidth="1"/>
    <col min="7" max="7" width="14.83203125" bestFit="1" customWidth="1"/>
    <col min="8" max="8" width="15.83203125" customWidth="1"/>
    <col min="10" max="10" width="12.83203125" customWidth="1"/>
    <col min="11" max="11" width="12.6640625" customWidth="1"/>
    <col min="12" max="12" width="15" bestFit="1" customWidth="1"/>
  </cols>
  <sheetData>
    <row r="1" spans="1:12" ht="17">
      <c r="A1" s="1" t="s">
        <v>9</v>
      </c>
      <c r="B1" s="2" t="s">
        <v>10</v>
      </c>
      <c r="C1" s="2" t="s">
        <v>34</v>
      </c>
      <c r="D1" s="3"/>
      <c r="E1" s="19" t="s">
        <v>52</v>
      </c>
      <c r="F1" s="39" t="s">
        <v>261</v>
      </c>
      <c r="G1" s="19"/>
      <c r="H1" s="19"/>
      <c r="I1" s="19"/>
      <c r="J1" s="19"/>
      <c r="K1" s="19"/>
      <c r="L1" s="4" t="s">
        <v>37</v>
      </c>
    </row>
    <row r="2" spans="1:12">
      <c r="A2" s="29"/>
      <c r="B2" s="31"/>
      <c r="C2" s="44"/>
      <c r="D2" s="3"/>
      <c r="E2" s="53"/>
      <c r="F2" s="24"/>
      <c r="G2" s="24"/>
      <c r="H2" s="24"/>
      <c r="I2" s="24"/>
      <c r="J2" s="24"/>
      <c r="K2" s="24"/>
      <c r="L2" s="5">
        <f t="shared" ref="L2:L14" si="0">SUM(E2:K2)</f>
        <v>0</v>
      </c>
    </row>
    <row r="3" spans="1:12" ht="17">
      <c r="A3" s="30" t="s">
        <v>59</v>
      </c>
      <c r="B3" s="32" t="s">
        <v>60</v>
      </c>
      <c r="C3" s="79" t="s">
        <v>57</v>
      </c>
      <c r="D3" s="3"/>
      <c r="E3" s="52">
        <v>25</v>
      </c>
      <c r="F3" s="20"/>
      <c r="G3" s="20"/>
      <c r="H3" s="20"/>
      <c r="I3" s="20"/>
      <c r="J3" s="20"/>
      <c r="K3" s="20"/>
      <c r="L3" s="5">
        <f t="shared" si="0"/>
        <v>25</v>
      </c>
    </row>
    <row r="4" spans="1:12">
      <c r="A4" s="21"/>
      <c r="B4" s="33"/>
      <c r="C4" s="33"/>
      <c r="D4" s="3"/>
      <c r="E4" s="54"/>
      <c r="F4" s="22"/>
      <c r="G4" s="22"/>
      <c r="H4" s="22"/>
      <c r="I4" s="22"/>
      <c r="J4" s="22"/>
      <c r="K4" s="22"/>
      <c r="L4" s="5">
        <f t="shared" si="0"/>
        <v>0</v>
      </c>
    </row>
    <row r="5" spans="1:12" ht="17">
      <c r="A5" s="30" t="s">
        <v>61</v>
      </c>
      <c r="B5" s="32" t="s">
        <v>35</v>
      </c>
      <c r="C5" s="79" t="s">
        <v>58</v>
      </c>
      <c r="D5" s="3"/>
      <c r="E5" s="52">
        <v>25</v>
      </c>
      <c r="F5" s="23"/>
      <c r="G5" s="23"/>
      <c r="H5" s="23"/>
      <c r="I5" s="23"/>
      <c r="J5" s="23"/>
      <c r="K5" s="23"/>
      <c r="L5" s="5">
        <f t="shared" si="0"/>
        <v>25</v>
      </c>
    </row>
    <row r="6" spans="1:12">
      <c r="A6" s="21"/>
      <c r="B6" s="33"/>
      <c r="C6" s="33"/>
      <c r="D6" s="3"/>
      <c r="E6" s="54"/>
      <c r="F6" s="22"/>
      <c r="G6" s="22"/>
      <c r="H6" s="22"/>
      <c r="I6" s="22"/>
      <c r="J6" s="22"/>
      <c r="K6" s="22"/>
      <c r="L6" s="5">
        <f t="shared" si="0"/>
        <v>0</v>
      </c>
    </row>
    <row r="7" spans="1:12" ht="17">
      <c r="A7" s="30" t="s">
        <v>56</v>
      </c>
      <c r="B7" s="32" t="s">
        <v>35</v>
      </c>
      <c r="C7" s="55" t="s">
        <v>36</v>
      </c>
      <c r="D7" s="3"/>
      <c r="E7" s="52">
        <v>0</v>
      </c>
      <c r="F7" s="23">
        <v>0</v>
      </c>
      <c r="G7" s="23"/>
      <c r="H7" s="23"/>
      <c r="I7" s="23"/>
      <c r="J7" s="23"/>
      <c r="K7" s="23"/>
      <c r="L7" s="5">
        <f t="shared" si="0"/>
        <v>0</v>
      </c>
    </row>
    <row r="8" spans="1:12">
      <c r="A8" s="21"/>
      <c r="B8" s="33"/>
      <c r="C8" s="33"/>
      <c r="D8" s="3"/>
      <c r="E8" s="53"/>
      <c r="F8" s="24"/>
      <c r="G8" s="24"/>
      <c r="H8" s="24"/>
      <c r="I8" s="24"/>
      <c r="J8" s="24"/>
      <c r="K8" s="24"/>
      <c r="L8" s="5">
        <f t="shared" si="0"/>
        <v>0</v>
      </c>
    </row>
    <row r="9" spans="1:12" ht="17">
      <c r="A9" s="30" t="s">
        <v>249</v>
      </c>
      <c r="B9" s="32" t="s">
        <v>251</v>
      </c>
      <c r="C9" s="32" t="s">
        <v>252</v>
      </c>
      <c r="D9" s="3"/>
      <c r="E9" s="52"/>
      <c r="F9" s="23">
        <v>25</v>
      </c>
      <c r="G9" s="23"/>
      <c r="H9" s="23"/>
      <c r="I9" s="23"/>
      <c r="J9" s="23"/>
      <c r="K9" s="23"/>
      <c r="L9" s="5">
        <f t="shared" si="0"/>
        <v>25</v>
      </c>
    </row>
    <row r="10" spans="1:12">
      <c r="A10" s="7"/>
      <c r="B10" s="34"/>
      <c r="C10" s="35"/>
      <c r="D10" s="3"/>
      <c r="E10" s="25"/>
      <c r="F10" s="25"/>
      <c r="G10" s="25"/>
      <c r="H10" s="25"/>
      <c r="I10" s="25"/>
      <c r="J10" s="25"/>
      <c r="K10" s="25"/>
      <c r="L10" s="5">
        <f t="shared" si="0"/>
        <v>0</v>
      </c>
    </row>
    <row r="11" spans="1:12">
      <c r="A11" s="9"/>
      <c r="B11" s="36"/>
      <c r="C11" s="36"/>
      <c r="D11" s="3"/>
      <c r="E11" s="26"/>
      <c r="F11" s="26"/>
      <c r="G11" s="26"/>
      <c r="H11" s="26"/>
      <c r="I11" s="26"/>
      <c r="J11" s="26"/>
      <c r="K11" s="26"/>
      <c r="L11" s="5">
        <f t="shared" si="0"/>
        <v>0</v>
      </c>
    </row>
    <row r="12" spans="1:12">
      <c r="A12" s="21"/>
      <c r="B12" s="33"/>
      <c r="C12" s="33"/>
      <c r="D12" s="3"/>
      <c r="E12" s="27"/>
      <c r="F12" s="27"/>
      <c r="G12" s="27"/>
      <c r="H12" s="27"/>
      <c r="I12" s="27"/>
      <c r="J12" s="27"/>
      <c r="K12" s="27"/>
      <c r="L12" s="5">
        <f t="shared" si="0"/>
        <v>0</v>
      </c>
    </row>
    <row r="13" spans="1:12">
      <c r="A13" s="9"/>
      <c r="B13" s="36"/>
      <c r="C13" s="36"/>
      <c r="D13" s="3"/>
      <c r="E13" s="26"/>
      <c r="F13" s="26"/>
      <c r="G13" s="26"/>
      <c r="H13" s="26"/>
      <c r="I13" s="26"/>
      <c r="J13" s="26"/>
      <c r="K13" s="26"/>
      <c r="L13" s="5">
        <f t="shared" si="0"/>
        <v>0</v>
      </c>
    </row>
    <row r="14" spans="1:12">
      <c r="A14" s="8"/>
      <c r="B14" s="34"/>
      <c r="C14" s="35"/>
      <c r="D14" s="3"/>
      <c r="E14" s="25"/>
      <c r="F14" s="25"/>
      <c r="G14" s="25"/>
      <c r="H14" s="25"/>
      <c r="I14" s="25"/>
      <c r="J14" s="25"/>
      <c r="K14" s="25"/>
      <c r="L14" s="5">
        <f t="shared" si="0"/>
        <v>0</v>
      </c>
    </row>
    <row r="15" spans="1:12">
      <c r="A15" s="11"/>
      <c r="B15" s="36"/>
      <c r="C15" s="37"/>
      <c r="D15" s="3"/>
      <c r="E15" s="26"/>
      <c r="F15" s="26"/>
      <c r="G15" s="26"/>
      <c r="H15" s="26"/>
      <c r="I15" s="26"/>
      <c r="J15" s="26"/>
      <c r="K15" s="26"/>
      <c r="L15" s="6"/>
    </row>
    <row r="16" spans="1:12">
      <c r="A16" s="9"/>
      <c r="B16" s="36"/>
      <c r="C16" s="36"/>
      <c r="D16" s="3"/>
      <c r="E16" s="26"/>
      <c r="F16" s="26"/>
      <c r="G16" s="26"/>
      <c r="H16" s="26"/>
      <c r="I16" s="26"/>
      <c r="J16" s="26"/>
      <c r="K16" s="26"/>
      <c r="L16" s="6"/>
    </row>
    <row r="17" spans="1:57">
      <c r="A17" s="1"/>
      <c r="B17" s="1"/>
      <c r="C17" s="1"/>
      <c r="D17" s="3"/>
      <c r="E17" s="5"/>
      <c r="F17" s="5"/>
      <c r="G17" s="5"/>
      <c r="H17" s="5"/>
      <c r="I17" s="5"/>
      <c r="J17" s="5"/>
      <c r="K17" s="5"/>
      <c r="L17" s="5">
        <f>SUM(L2:L16)</f>
        <v>75</v>
      </c>
    </row>
    <row r="18" spans="1:57">
      <c r="A18" s="49" t="s">
        <v>38</v>
      </c>
      <c r="B18" s="49"/>
      <c r="C18" s="49"/>
      <c r="D18" s="12"/>
      <c r="E18" s="28">
        <f t="shared" ref="E18:K18" si="1">SUM(E2:E17)</f>
        <v>50</v>
      </c>
      <c r="F18" s="28">
        <f t="shared" si="1"/>
        <v>25</v>
      </c>
      <c r="G18" s="28">
        <f t="shared" si="1"/>
        <v>0</v>
      </c>
      <c r="H18" s="28">
        <f t="shared" si="1"/>
        <v>0</v>
      </c>
      <c r="I18" s="28">
        <f t="shared" si="1"/>
        <v>0</v>
      </c>
      <c r="J18" s="28">
        <f t="shared" si="1"/>
        <v>0</v>
      </c>
      <c r="K18" s="28">
        <f t="shared" si="1"/>
        <v>0</v>
      </c>
      <c r="L18" s="6"/>
    </row>
    <row r="19" spans="1:57">
      <c r="A19" s="50" t="s">
        <v>53</v>
      </c>
      <c r="B19" s="50"/>
      <c r="C19" s="50"/>
      <c r="D19" s="3"/>
      <c r="E19" s="13">
        <f>1.03*2</f>
        <v>2.06</v>
      </c>
      <c r="F19" s="13">
        <f>1.03*1</f>
        <v>1.03</v>
      </c>
      <c r="G19" s="13"/>
      <c r="H19" s="6"/>
      <c r="I19" s="6"/>
      <c r="J19" s="78"/>
      <c r="K19" s="6"/>
      <c r="L19" s="5">
        <f>SUM(E19:K19)</f>
        <v>3.09</v>
      </c>
    </row>
    <row r="20" spans="1:57">
      <c r="A20" s="51" t="s">
        <v>54</v>
      </c>
      <c r="B20" s="51"/>
      <c r="C20" s="51"/>
      <c r="D20" s="3"/>
      <c r="E20" s="14">
        <f>3.97*2</f>
        <v>7.94</v>
      </c>
      <c r="F20" s="14">
        <f>3.97*1</f>
        <v>3.97</v>
      </c>
      <c r="G20" s="14"/>
      <c r="H20" s="5"/>
      <c r="I20" s="5"/>
      <c r="J20" s="43"/>
      <c r="K20" s="5"/>
      <c r="L20" s="6">
        <f>SUM(E20:K20)</f>
        <v>11.91</v>
      </c>
    </row>
    <row r="21" spans="1:57">
      <c r="A21" s="50" t="s">
        <v>55</v>
      </c>
      <c r="B21" s="50"/>
      <c r="C21" s="50"/>
      <c r="D21" s="3"/>
      <c r="E21" s="13">
        <f>20*2</f>
        <v>40</v>
      </c>
      <c r="F21" s="13">
        <f>20*1</f>
        <v>20</v>
      </c>
      <c r="G21" s="13"/>
      <c r="H21" s="6"/>
      <c r="I21" s="6"/>
      <c r="J21" s="78"/>
      <c r="K21" s="6"/>
      <c r="L21" s="5">
        <f>SUM(E21:K21)</f>
        <v>60</v>
      </c>
    </row>
    <row r="22" spans="1:57">
      <c r="A22" s="48" t="s">
        <v>39</v>
      </c>
      <c r="B22" s="48"/>
      <c r="C22" s="48"/>
      <c r="D22" s="10"/>
      <c r="E22" s="15">
        <f>SUM(E19:E21)</f>
        <v>50</v>
      </c>
      <c r="F22" s="15">
        <f>SUM(F19:F21)</f>
        <v>25</v>
      </c>
      <c r="G22" s="15">
        <f>SUM(G19:G21)</f>
        <v>0</v>
      </c>
      <c r="H22" s="15">
        <f>SUM(H19:H21)</f>
        <v>0</v>
      </c>
      <c r="I22" s="15">
        <f t="shared" ref="I22:K22" si="2">SUM(I19:I21)</f>
        <v>0</v>
      </c>
      <c r="J22" s="15">
        <f>SUM(H19:H21)</f>
        <v>0</v>
      </c>
      <c r="K22" s="15">
        <f t="shared" si="2"/>
        <v>0</v>
      </c>
      <c r="L22" s="6">
        <f>SUM(E22:K22)</f>
        <v>75</v>
      </c>
    </row>
    <row r="23" spans="1:57">
      <c r="A23" s="16"/>
      <c r="B23" s="16"/>
      <c r="C23" s="16"/>
      <c r="D23" s="16"/>
      <c r="E23" s="16"/>
      <c r="F23" s="16"/>
      <c r="G23" s="16"/>
      <c r="H23" s="16"/>
      <c r="I23" s="16"/>
      <c r="J23" s="16"/>
      <c r="K23" s="16"/>
      <c r="L23" s="5">
        <f>SUM(E17:K17)</f>
        <v>0</v>
      </c>
    </row>
    <row r="24" spans="1:57" ht="16" customHeight="1">
      <c r="A24" s="56" t="s">
        <v>67</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row>
    <row r="25" spans="1:57" ht="20">
      <c r="A25" s="80" t="s">
        <v>247</v>
      </c>
      <c r="B25" s="80"/>
      <c r="C25" s="80"/>
      <c r="D25" s="80"/>
      <c r="L25" s="16"/>
    </row>
    <row r="26" spans="1:57">
      <c r="A26" s="81" t="s">
        <v>248</v>
      </c>
      <c r="B26" s="81"/>
      <c r="C26" s="81"/>
      <c r="D26" s="81"/>
      <c r="G26" t="s">
        <v>265</v>
      </c>
    </row>
    <row r="27" spans="1:57" ht="18">
      <c r="A27" s="82" t="s">
        <v>249</v>
      </c>
      <c r="B27" s="82"/>
      <c r="C27" s="82"/>
      <c r="D27" s="82"/>
    </row>
    <row r="28" spans="1:57">
      <c r="A28" s="83" t="s">
        <v>250</v>
      </c>
      <c r="B28" s="83"/>
      <c r="C28" s="83"/>
      <c r="D28" s="83"/>
    </row>
    <row r="29" spans="1:57" ht="18">
      <c r="A29" s="82" t="s">
        <v>251</v>
      </c>
      <c r="B29" s="82"/>
      <c r="C29" s="82"/>
      <c r="D29" s="82"/>
    </row>
    <row r="30" spans="1:57">
      <c r="A30" s="83" t="s">
        <v>11</v>
      </c>
      <c r="B30" s="83"/>
      <c r="C30" s="83"/>
      <c r="D30" s="83"/>
    </row>
    <row r="31" spans="1:57" ht="18">
      <c r="A31" s="84" t="s">
        <v>252</v>
      </c>
      <c r="B31" s="82"/>
      <c r="C31" s="82"/>
      <c r="D31" s="82"/>
    </row>
    <row r="32" spans="1:57">
      <c r="A32" s="83" t="s">
        <v>253</v>
      </c>
      <c r="B32" s="83"/>
      <c r="C32" s="83"/>
      <c r="D32" s="83"/>
    </row>
    <row r="33" spans="1:4" ht="18">
      <c r="A33" s="82" t="s">
        <v>254</v>
      </c>
      <c r="B33" s="82"/>
      <c r="C33" s="82"/>
      <c r="D33" s="82"/>
    </row>
    <row r="34" spans="1:4">
      <c r="A34" s="81" t="s">
        <v>255</v>
      </c>
      <c r="B34" s="81"/>
      <c r="C34" s="81"/>
      <c r="D34" s="81"/>
    </row>
    <row r="35" spans="1:4" ht="18">
      <c r="A35" s="82" t="s">
        <v>256</v>
      </c>
      <c r="B35" s="82"/>
      <c r="C35" s="82"/>
      <c r="D35" s="82"/>
    </row>
    <row r="36" spans="1:4">
      <c r="A36" s="83" t="s">
        <v>257</v>
      </c>
      <c r="B36" s="83"/>
      <c r="C36" s="83"/>
      <c r="D36" s="83"/>
    </row>
    <row r="37" spans="1:4" ht="18">
      <c r="A37" s="82" t="s">
        <v>258</v>
      </c>
      <c r="B37" s="82"/>
      <c r="C37" s="82"/>
      <c r="D37" s="82"/>
    </row>
    <row r="38" spans="1:4">
      <c r="A38" s="83" t="s">
        <v>259</v>
      </c>
      <c r="B38" s="83"/>
      <c r="C38" s="83"/>
      <c r="D38" s="83"/>
    </row>
    <row r="39" spans="1:4" ht="18">
      <c r="A39" s="82" t="s">
        <v>260</v>
      </c>
      <c r="B39" s="82"/>
      <c r="C39" s="82"/>
      <c r="D39" s="82"/>
    </row>
  </sheetData>
  <mergeCells count="21">
    <mergeCell ref="A38:D38"/>
    <mergeCell ref="A39:D39"/>
    <mergeCell ref="A33:D33"/>
    <mergeCell ref="A34:D34"/>
    <mergeCell ref="A35:D35"/>
    <mergeCell ref="A36:D36"/>
    <mergeCell ref="A37:D37"/>
    <mergeCell ref="A30:D30"/>
    <mergeCell ref="A31:D31"/>
    <mergeCell ref="A32:D32"/>
    <mergeCell ref="A29:D29"/>
    <mergeCell ref="A24:BE24"/>
    <mergeCell ref="A25:D25"/>
    <mergeCell ref="A26:D26"/>
    <mergeCell ref="A27:D27"/>
    <mergeCell ref="A28:D28"/>
    <mergeCell ref="A22:C22"/>
    <mergeCell ref="A18:C18"/>
    <mergeCell ref="A19:C19"/>
    <mergeCell ref="A20:C20"/>
    <mergeCell ref="A21:C21"/>
  </mergeCells>
  <hyperlinks>
    <hyperlink ref="C7" r:id="rId1" xr:uid="{121161CC-924C-F149-B923-AD32048FE3D4}"/>
    <hyperlink ref="C3" r:id="rId2" display="mailto:vanderson@mallorychc.org" xr:uid="{5608B25D-ACAB-E345-94F2-A47463178F70}"/>
    <hyperlink ref="C5" r:id="rId3" display="mailto:pennedavis1969@gmail.com" xr:uid="{5058B645-5D9F-6D49-A13F-2E1C954E9965}"/>
    <hyperlink ref="A31" r:id="rId4" xr:uid="{905BFDC6-DF64-9548-9B46-39D8B871893F}"/>
  </hyperlinks>
  <pageMargins left="0.25" right="0.25" top="0.75" bottom="0.75" header="0.3" footer="0.3"/>
  <pageSetup scale="51" orientation="portrait" horizontalDpi="0" verticalDpi="0" copies="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B8561-1A4E-A540-B002-D0C43B094C3E}">
  <dimension ref="A3:A5"/>
  <sheetViews>
    <sheetView workbookViewId="0">
      <selection activeCell="C282" sqref="C282"/>
    </sheetView>
  </sheetViews>
  <sheetFormatPr baseColWidth="10" defaultColWidth="11" defaultRowHeight="16"/>
  <cols>
    <col min="1" max="1" width="90.1640625" customWidth="1"/>
  </cols>
  <sheetData>
    <row r="3" spans="1:1" ht="192">
      <c r="A3" s="85" t="s">
        <v>262</v>
      </c>
    </row>
    <row r="4" spans="1:1" ht="128">
      <c r="A4" s="85" t="s">
        <v>263</v>
      </c>
    </row>
    <row r="5" spans="1:1" ht="160">
      <c r="A5" s="85" t="s">
        <v>264</v>
      </c>
    </row>
  </sheetData>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7CD96-2ACB-B34A-AA23-E481FBBC6B7A}">
  <dimension ref="A1:A12"/>
  <sheetViews>
    <sheetView zoomScale="215" zoomScaleNormal="215" workbookViewId="0">
      <selection activeCell="A3" sqref="A3:A11"/>
    </sheetView>
  </sheetViews>
  <sheetFormatPr baseColWidth="10" defaultColWidth="11" defaultRowHeight="16"/>
  <cols>
    <col min="1" max="1" width="88.6640625" customWidth="1"/>
  </cols>
  <sheetData>
    <row r="1" spans="1:1">
      <c r="A1" s="40"/>
    </row>
    <row r="2" spans="1:1" ht="25">
      <c r="A2" s="73" t="s">
        <v>215</v>
      </c>
    </row>
    <row r="3" spans="1:1" ht="18">
      <c r="A3" s="75" t="s">
        <v>215</v>
      </c>
    </row>
    <row r="4" spans="1:1" ht="18">
      <c r="A4" s="76" t="s">
        <v>219</v>
      </c>
    </row>
    <row r="5" spans="1:1" ht="18">
      <c r="A5" s="77" t="s">
        <v>216</v>
      </c>
    </row>
    <row r="6" spans="1:1" ht="18">
      <c r="A6" s="76" t="s">
        <v>220</v>
      </c>
    </row>
    <row r="7" spans="1:1" ht="18">
      <c r="A7" s="76" t="s">
        <v>221</v>
      </c>
    </row>
    <row r="8" spans="1:1" ht="18">
      <c r="A8" s="76" t="s">
        <v>222</v>
      </c>
    </row>
    <row r="9" spans="1:1" ht="18">
      <c r="A9" s="76" t="s">
        <v>223</v>
      </c>
    </row>
    <row r="10" spans="1:1" ht="18">
      <c r="A10" s="77" t="s">
        <v>217</v>
      </c>
    </row>
    <row r="11" spans="1:1" ht="18">
      <c r="A11" s="76" t="s">
        <v>224</v>
      </c>
    </row>
    <row r="12" spans="1:1" ht="25">
      <c r="A12" s="74" t="s">
        <v>218</v>
      </c>
    </row>
  </sheetData>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CA628-A476-4C41-8FC7-1A2953C9A785}">
  <dimension ref="B2:B16"/>
  <sheetViews>
    <sheetView workbookViewId="0">
      <selection activeCell="B3" sqref="B3"/>
    </sheetView>
  </sheetViews>
  <sheetFormatPr baseColWidth="10" defaultColWidth="11" defaultRowHeight="16"/>
  <cols>
    <col min="4" max="4" width="85.6640625" customWidth="1"/>
  </cols>
  <sheetData>
    <row r="2" spans="2:2" ht="15" customHeight="1"/>
    <row r="16" spans="2:2" ht="26">
      <c r="B16" s="38"/>
    </row>
  </sheetData>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0CD6E-4B37-A748-91A5-7C67A5FAE5AD}">
  <dimension ref="A1:AS11"/>
  <sheetViews>
    <sheetView tabSelected="1" zoomScale="150" zoomScaleNormal="150" workbookViewId="0">
      <selection activeCell="C11" sqref="A11:C11"/>
    </sheetView>
  </sheetViews>
  <sheetFormatPr baseColWidth="10" defaultColWidth="11" defaultRowHeight="16"/>
  <cols>
    <col min="3" max="3" width="28.83203125" customWidth="1"/>
  </cols>
  <sheetData>
    <row r="1" spans="1:45" ht="73" customHeight="1">
      <c r="A1" s="46" t="s">
        <v>268</v>
      </c>
      <c r="B1" s="46" t="s">
        <v>269</v>
      </c>
      <c r="C1" s="46" t="s">
        <v>42</v>
      </c>
      <c r="D1" s="46" t="s">
        <v>270</v>
      </c>
      <c r="E1" s="46" t="s">
        <v>225</v>
      </c>
      <c r="F1" s="46" t="s">
        <v>43</v>
      </c>
      <c r="G1" s="46" t="s">
        <v>271</v>
      </c>
      <c r="H1" s="46" t="s">
        <v>9</v>
      </c>
      <c r="I1" s="46" t="s">
        <v>272</v>
      </c>
      <c r="J1" s="46" t="s">
        <v>10</v>
      </c>
      <c r="K1" s="46" t="s">
        <v>226</v>
      </c>
      <c r="L1" s="46" t="s">
        <v>227</v>
      </c>
      <c r="M1" s="46" t="s">
        <v>228</v>
      </c>
      <c r="N1" s="46" t="s">
        <v>273</v>
      </c>
      <c r="O1" s="46" t="s">
        <v>274</v>
      </c>
      <c r="P1" s="46" t="s">
        <v>275</v>
      </c>
      <c r="Q1" s="46" t="s">
        <v>276</v>
      </c>
      <c r="R1" s="46" t="s">
        <v>277</v>
      </c>
      <c r="S1" s="46" t="s">
        <v>278</v>
      </c>
      <c r="T1" s="46" t="s">
        <v>279</v>
      </c>
      <c r="U1" s="46" t="s">
        <v>280</v>
      </c>
      <c r="V1" s="46" t="s">
        <v>44</v>
      </c>
      <c r="W1" s="46" t="s">
        <v>45</v>
      </c>
      <c r="X1" s="46" t="s">
        <v>46</v>
      </c>
      <c r="Y1" s="46" t="s">
        <v>229</v>
      </c>
      <c r="Z1" s="46" t="s">
        <v>230</v>
      </c>
      <c r="AA1" s="46" t="s">
        <v>47</v>
      </c>
      <c r="AB1" s="46" t="s">
        <v>231</v>
      </c>
      <c r="AC1" s="46" t="s">
        <v>48</v>
      </c>
      <c r="AD1" s="46" t="s">
        <v>49</v>
      </c>
      <c r="AE1" s="46" t="s">
        <v>232</v>
      </c>
      <c r="AF1" s="46" t="s">
        <v>233</v>
      </c>
      <c r="AG1" s="46" t="s">
        <v>234</v>
      </c>
      <c r="AH1" s="46" t="s">
        <v>281</v>
      </c>
      <c r="AI1" s="46" t="s">
        <v>235</v>
      </c>
      <c r="AJ1" s="46" t="s">
        <v>236</v>
      </c>
      <c r="AK1" s="46" t="s">
        <v>237</v>
      </c>
      <c r="AL1" s="46" t="s">
        <v>238</v>
      </c>
      <c r="AM1" s="46" t="s">
        <v>282</v>
      </c>
      <c r="AN1" s="46" t="s">
        <v>283</v>
      </c>
      <c r="AO1" s="46" t="s">
        <v>239</v>
      </c>
      <c r="AP1" s="46" t="s">
        <v>284</v>
      </c>
      <c r="AQ1" s="46" t="s">
        <v>285</v>
      </c>
      <c r="AR1" s="46" t="s">
        <v>286</v>
      </c>
      <c r="AS1" s="86" t="s">
        <v>240</v>
      </c>
    </row>
    <row r="2" spans="1:45">
      <c r="A2" t="s">
        <v>287</v>
      </c>
      <c r="B2" t="s">
        <v>288</v>
      </c>
      <c r="C2" s="47">
        <v>45581.556180555563</v>
      </c>
      <c r="E2" s="87">
        <v>45581</v>
      </c>
      <c r="F2" t="s">
        <v>4</v>
      </c>
      <c r="G2" t="s">
        <v>289</v>
      </c>
      <c r="H2" t="s">
        <v>113</v>
      </c>
      <c r="I2" t="s">
        <v>290</v>
      </c>
      <c r="J2" t="s">
        <v>114</v>
      </c>
      <c r="K2" t="s">
        <v>51</v>
      </c>
      <c r="L2" t="s">
        <v>17</v>
      </c>
      <c r="M2" t="s">
        <v>21</v>
      </c>
      <c r="N2" t="s">
        <v>7</v>
      </c>
      <c r="P2" t="s">
        <v>7</v>
      </c>
      <c r="R2" t="s">
        <v>7</v>
      </c>
      <c r="T2" t="s">
        <v>7</v>
      </c>
      <c r="V2" t="s">
        <v>40</v>
      </c>
      <c r="W2" t="s">
        <v>40</v>
      </c>
      <c r="X2" t="s">
        <v>40</v>
      </c>
      <c r="Y2" t="s">
        <v>40</v>
      </c>
      <c r="Z2" t="s">
        <v>40</v>
      </c>
      <c r="AA2" t="s">
        <v>40</v>
      </c>
      <c r="AB2" t="s">
        <v>241</v>
      </c>
      <c r="AC2">
        <v>5</v>
      </c>
      <c r="AD2" t="s">
        <v>291</v>
      </c>
      <c r="AE2" t="s">
        <v>243</v>
      </c>
      <c r="AF2" t="s">
        <v>244</v>
      </c>
      <c r="AG2">
        <v>5</v>
      </c>
      <c r="AH2" t="s">
        <v>292</v>
      </c>
      <c r="AI2">
        <v>5</v>
      </c>
      <c r="AJ2">
        <v>5</v>
      </c>
      <c r="AK2">
        <v>5</v>
      </c>
      <c r="AL2" t="s">
        <v>7</v>
      </c>
      <c r="AO2" t="s">
        <v>7</v>
      </c>
      <c r="AR2" t="s">
        <v>242</v>
      </c>
      <c r="AS2" t="s">
        <v>293</v>
      </c>
    </row>
    <row r="3" spans="1:45">
      <c r="A3" t="s">
        <v>294</v>
      </c>
      <c r="B3" t="s">
        <v>295</v>
      </c>
      <c r="C3" s="47">
        <v>45581.552534722221</v>
      </c>
      <c r="E3" s="87">
        <v>45581</v>
      </c>
      <c r="F3" t="s">
        <v>4</v>
      </c>
      <c r="G3" t="s">
        <v>296</v>
      </c>
      <c r="H3" t="s">
        <v>297</v>
      </c>
      <c r="I3" t="s">
        <v>298</v>
      </c>
      <c r="J3" t="s">
        <v>299</v>
      </c>
      <c r="K3" t="s">
        <v>300</v>
      </c>
      <c r="L3" t="s">
        <v>17</v>
      </c>
      <c r="M3" t="s">
        <v>21</v>
      </c>
      <c r="N3" t="s">
        <v>7</v>
      </c>
      <c r="P3" t="s">
        <v>7</v>
      </c>
      <c r="R3" t="s">
        <v>7</v>
      </c>
      <c r="T3" t="s">
        <v>7</v>
      </c>
      <c r="V3" t="s">
        <v>40</v>
      </c>
      <c r="W3" t="s">
        <v>40</v>
      </c>
      <c r="X3" t="s">
        <v>40</v>
      </c>
      <c r="Y3" t="s">
        <v>40</v>
      </c>
      <c r="Z3" t="s">
        <v>40</v>
      </c>
      <c r="AA3" t="s">
        <v>40</v>
      </c>
      <c r="AB3" t="s">
        <v>241</v>
      </c>
      <c r="AC3">
        <v>5</v>
      </c>
      <c r="AD3" t="s">
        <v>301</v>
      </c>
      <c r="AE3" t="s">
        <v>302</v>
      </c>
      <c r="AF3" t="s">
        <v>302</v>
      </c>
      <c r="AG3">
        <v>5</v>
      </c>
      <c r="AH3" t="s">
        <v>292</v>
      </c>
      <c r="AI3">
        <v>5</v>
      </c>
      <c r="AJ3">
        <v>5</v>
      </c>
      <c r="AK3">
        <v>5</v>
      </c>
      <c r="AL3" t="s">
        <v>7</v>
      </c>
      <c r="AO3" t="s">
        <v>7</v>
      </c>
      <c r="AR3" t="s">
        <v>245</v>
      </c>
      <c r="AS3" t="s">
        <v>303</v>
      </c>
    </row>
    <row r="4" spans="1:45">
      <c r="A4" t="s">
        <v>304</v>
      </c>
      <c r="B4" t="s">
        <v>305</v>
      </c>
      <c r="C4" s="47">
        <v>45581.552430555559</v>
      </c>
      <c r="E4" s="87">
        <v>45581</v>
      </c>
      <c r="F4" t="s">
        <v>4</v>
      </c>
      <c r="G4" t="s">
        <v>289</v>
      </c>
      <c r="H4" t="s">
        <v>124</v>
      </c>
      <c r="J4" t="s">
        <v>125</v>
      </c>
      <c r="K4" t="s">
        <v>41</v>
      </c>
      <c r="L4" t="s">
        <v>122</v>
      </c>
      <c r="M4" t="s">
        <v>21</v>
      </c>
      <c r="O4" t="s">
        <v>4</v>
      </c>
      <c r="Q4" t="s">
        <v>4</v>
      </c>
      <c r="R4" t="s">
        <v>7</v>
      </c>
      <c r="T4" t="s">
        <v>7</v>
      </c>
      <c r="V4" t="s">
        <v>40</v>
      </c>
      <c r="W4" t="s">
        <v>40</v>
      </c>
      <c r="X4" t="s">
        <v>40</v>
      </c>
      <c r="Y4" t="s">
        <v>40</v>
      </c>
      <c r="Z4" t="s">
        <v>40</v>
      </c>
      <c r="AA4" t="s">
        <v>40</v>
      </c>
      <c r="AB4" t="s">
        <v>241</v>
      </c>
      <c r="AC4">
        <v>5</v>
      </c>
      <c r="AD4" t="s">
        <v>306</v>
      </c>
      <c r="AE4" t="s">
        <v>244</v>
      </c>
      <c r="AF4" t="s">
        <v>244</v>
      </c>
      <c r="AG4">
        <v>5</v>
      </c>
      <c r="AH4" t="s">
        <v>292</v>
      </c>
      <c r="AI4">
        <v>5</v>
      </c>
      <c r="AJ4">
        <v>5</v>
      </c>
      <c r="AK4">
        <v>5</v>
      </c>
      <c r="AL4" t="s">
        <v>7</v>
      </c>
      <c r="AO4" t="s">
        <v>7</v>
      </c>
      <c r="AR4" t="s">
        <v>242</v>
      </c>
      <c r="AS4" t="s">
        <v>307</v>
      </c>
    </row>
    <row r="5" spans="1:45">
      <c r="A5" t="s">
        <v>308</v>
      </c>
      <c r="B5" t="s">
        <v>309</v>
      </c>
      <c r="C5" s="47">
        <v>45581.551828703698</v>
      </c>
      <c r="E5" s="87">
        <v>45581</v>
      </c>
      <c r="F5" t="s">
        <v>4</v>
      </c>
      <c r="G5" t="s">
        <v>289</v>
      </c>
      <c r="H5" t="s">
        <v>29</v>
      </c>
      <c r="I5" t="s">
        <v>310</v>
      </c>
      <c r="J5" t="s">
        <v>30</v>
      </c>
      <c r="K5" t="s">
        <v>112</v>
      </c>
      <c r="L5" t="s">
        <v>17</v>
      </c>
      <c r="M5" t="s">
        <v>21</v>
      </c>
      <c r="N5" t="s">
        <v>7</v>
      </c>
      <c r="P5" t="s">
        <v>7</v>
      </c>
      <c r="R5" t="s">
        <v>7</v>
      </c>
      <c r="T5" t="s">
        <v>7</v>
      </c>
      <c r="V5" t="s">
        <v>40</v>
      </c>
      <c r="W5" t="s">
        <v>40</v>
      </c>
      <c r="X5" t="s">
        <v>40</v>
      </c>
      <c r="Y5" t="s">
        <v>40</v>
      </c>
      <c r="Z5" t="s">
        <v>40</v>
      </c>
      <c r="AA5" t="s">
        <v>40</v>
      </c>
      <c r="AB5" t="s">
        <v>241</v>
      </c>
      <c r="AC5">
        <v>5</v>
      </c>
      <c r="AD5" t="s">
        <v>311</v>
      </c>
      <c r="AE5" t="s">
        <v>312</v>
      </c>
      <c r="AF5" t="s">
        <v>243</v>
      </c>
      <c r="AG5">
        <v>5</v>
      </c>
      <c r="AH5" t="s">
        <v>292</v>
      </c>
      <c r="AI5">
        <v>5</v>
      </c>
      <c r="AJ5">
        <v>5</v>
      </c>
      <c r="AK5">
        <v>5</v>
      </c>
      <c r="AL5" t="s">
        <v>7</v>
      </c>
      <c r="AO5" t="s">
        <v>7</v>
      </c>
      <c r="AR5" t="s">
        <v>245</v>
      </c>
      <c r="AS5" t="s">
        <v>313</v>
      </c>
    </row>
    <row r="6" spans="1:45">
      <c r="A6" t="s">
        <v>304</v>
      </c>
      <c r="B6" t="s">
        <v>314</v>
      </c>
      <c r="C6" s="47">
        <v>45581.496666666673</v>
      </c>
      <c r="E6" s="87">
        <v>45581</v>
      </c>
      <c r="F6" t="s">
        <v>4</v>
      </c>
      <c r="K6" t="s">
        <v>246</v>
      </c>
      <c r="L6" t="s">
        <v>17</v>
      </c>
      <c r="M6" t="s">
        <v>21</v>
      </c>
      <c r="N6" t="s">
        <v>7</v>
      </c>
      <c r="P6" t="s">
        <v>7</v>
      </c>
      <c r="R6" t="s">
        <v>7</v>
      </c>
      <c r="T6" t="s">
        <v>7</v>
      </c>
      <c r="V6" t="s">
        <v>40</v>
      </c>
      <c r="W6" t="s">
        <v>40</v>
      </c>
      <c r="X6" t="s">
        <v>40</v>
      </c>
      <c r="Y6" t="s">
        <v>40</v>
      </c>
      <c r="Z6" t="s">
        <v>40</v>
      </c>
      <c r="AA6" t="s">
        <v>40</v>
      </c>
      <c r="AB6" t="s">
        <v>241</v>
      </c>
      <c r="AC6">
        <v>5</v>
      </c>
      <c r="AG6">
        <v>5</v>
      </c>
      <c r="AH6" t="s">
        <v>292</v>
      </c>
      <c r="AI6">
        <v>5</v>
      </c>
      <c r="AJ6">
        <v>5</v>
      </c>
      <c r="AK6">
        <v>5</v>
      </c>
      <c r="AL6" t="s">
        <v>7</v>
      </c>
      <c r="AO6" t="s">
        <v>7</v>
      </c>
      <c r="AR6" t="s">
        <v>245</v>
      </c>
      <c r="AS6" t="s">
        <v>315</v>
      </c>
    </row>
    <row r="10" spans="1:45">
      <c r="A10" t="s">
        <v>267</v>
      </c>
    </row>
    <row r="11" spans="1:45">
      <c r="A11" t="s">
        <v>266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Participants'registration</vt:lpstr>
      <vt:lpstr>Participants Confirmed and Time</vt:lpstr>
      <vt:lpstr>Paid CEUS</vt:lpstr>
      <vt:lpstr>Resume</vt:lpstr>
      <vt:lpstr>Objectives</vt:lpstr>
      <vt:lpstr>Certificate</vt:lpstr>
      <vt:lpstr>Evaluation Form</vt:lpstr>
      <vt:lpstr>Resume!_gjdgxs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Dr. Patricia Davenport</cp:lastModifiedBy>
  <cp:revision/>
  <dcterms:created xsi:type="dcterms:W3CDTF">2021-06-16T18:04:25Z</dcterms:created>
  <dcterms:modified xsi:type="dcterms:W3CDTF">2024-10-16T19:00:05Z</dcterms:modified>
  <cp:category/>
  <cp:contentStatus/>
</cp:coreProperties>
</file>